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505" yWindow="840" windowWidth="6405" windowHeight="3045" tabRatio="529" activeTab="2"/>
  </bookViews>
  <sheets>
    <sheet name="Cost Range Guidance" sheetId="14" r:id="rId1"/>
    <sheet name="Budget Summary_Do Not EDIT" sheetId="15" r:id="rId2"/>
    <sheet name="FY1617" sheetId="5" r:id="rId3"/>
    <sheet name="FY1718" sheetId="18" r:id="rId4"/>
  </sheets>
  <definedNames>
    <definedName name="Subcategory">'Budget Summary_Do Not EDIT'!$C$18:$C$24</definedName>
  </definedNames>
  <calcPr calcId="145621"/>
</workbook>
</file>

<file path=xl/calcChain.xml><?xml version="1.0" encoding="utf-8"?>
<calcChain xmlns="http://schemas.openxmlformats.org/spreadsheetml/2006/main">
  <c r="X20" i="5" l="1"/>
  <c r="W20" i="5"/>
  <c r="V20" i="5"/>
  <c r="T20" i="5"/>
  <c r="S20" i="5"/>
  <c r="R20" i="5"/>
  <c r="O20" i="5"/>
  <c r="P20" i="5"/>
  <c r="N20" i="5"/>
  <c r="L20" i="5"/>
  <c r="K20" i="5"/>
  <c r="J20" i="5"/>
  <c r="M20" i="5" l="1"/>
  <c r="Q20" i="5"/>
  <c r="Y20" i="5"/>
  <c r="U20" i="5"/>
  <c r="I168" i="5"/>
  <c r="O165" i="5"/>
  <c r="K165" i="5"/>
  <c r="O156" i="5"/>
  <c r="O147" i="5"/>
  <c r="K138" i="5"/>
  <c r="O129" i="5"/>
  <c r="K129" i="5"/>
  <c r="O120" i="5"/>
  <c r="K111" i="5"/>
  <c r="O102" i="5"/>
  <c r="K75" i="5"/>
  <c r="J66" i="5"/>
  <c r="X57" i="5"/>
  <c r="W57" i="5"/>
  <c r="S57" i="5"/>
  <c r="P57" i="5"/>
  <c r="O57" i="5"/>
  <c r="K57" i="5"/>
  <c r="J57" i="5"/>
  <c r="O48" i="5"/>
  <c r="K48" i="5"/>
  <c r="S39" i="5"/>
  <c r="R39" i="5"/>
  <c r="P39" i="5"/>
  <c r="O39" i="5"/>
  <c r="N39" i="5"/>
  <c r="L39" i="5"/>
  <c r="K39" i="5"/>
  <c r="J39" i="5"/>
  <c r="X30" i="5"/>
  <c r="W30" i="5"/>
  <c r="V30" i="5"/>
  <c r="T30" i="5"/>
  <c r="S30" i="5"/>
  <c r="R30" i="5"/>
  <c r="P30" i="5"/>
  <c r="O30" i="5"/>
  <c r="N30" i="5"/>
  <c r="L30" i="5"/>
  <c r="K30" i="5"/>
  <c r="J30" i="5"/>
  <c r="Y22" i="5"/>
  <c r="U22" i="5"/>
  <c r="Q22" i="5"/>
  <c r="M22" i="5"/>
  <c r="I22" i="5"/>
  <c r="Y18" i="5"/>
  <c r="I7" i="5"/>
  <c r="I8" i="5"/>
  <c r="I9" i="5"/>
  <c r="I10" i="5"/>
  <c r="I11" i="5"/>
  <c r="I12" i="5"/>
  <c r="I13" i="5"/>
  <c r="I17" i="5"/>
  <c r="I18" i="5"/>
  <c r="I14" i="5"/>
  <c r="I5" i="5"/>
  <c r="I6" i="5"/>
  <c r="V15" i="5"/>
  <c r="V21" i="5" s="1"/>
  <c r="W15" i="5"/>
  <c r="X15" i="5"/>
  <c r="X21" i="5" s="1"/>
  <c r="R15" i="5"/>
  <c r="S15" i="5"/>
  <c r="S21" i="5" s="1"/>
  <c r="T15" i="5"/>
  <c r="N15" i="5"/>
  <c r="N21" i="5" s="1"/>
  <c r="O15" i="5"/>
  <c r="P15" i="5"/>
  <c r="P21" i="5" s="1"/>
  <c r="J15" i="5"/>
  <c r="J21" i="5" s="1"/>
  <c r="K15" i="5"/>
  <c r="K21" i="5" s="1"/>
  <c r="L15" i="5"/>
  <c r="G19" i="15"/>
  <c r="G20" i="15"/>
  <c r="G21" i="15"/>
  <c r="G22" i="15"/>
  <c r="G23" i="15"/>
  <c r="G24" i="15"/>
  <c r="G18" i="15"/>
  <c r="I160" i="18"/>
  <c r="I159" i="18"/>
  <c r="I158" i="18"/>
  <c r="I157" i="18"/>
  <c r="I156" i="18"/>
  <c r="I155" i="18"/>
  <c r="I154" i="18"/>
  <c r="I153" i="18"/>
  <c r="I161" i="18" s="1"/>
  <c r="I151" i="18"/>
  <c r="I150" i="18"/>
  <c r="I149" i="18"/>
  <c r="I148" i="18"/>
  <c r="I147" i="18"/>
  <c r="I146" i="18"/>
  <c r="I152" i="18" s="1"/>
  <c r="I145" i="18"/>
  <c r="I144" i="18"/>
  <c r="I142" i="18"/>
  <c r="I141" i="18"/>
  <c r="I140" i="18"/>
  <c r="I139" i="18"/>
  <c r="I138" i="18"/>
  <c r="I137" i="18"/>
  <c r="I136" i="18"/>
  <c r="I135" i="18"/>
  <c r="I143" i="18"/>
  <c r="I133" i="18"/>
  <c r="I132" i="18"/>
  <c r="I131" i="18"/>
  <c r="I130" i="18"/>
  <c r="I129" i="18"/>
  <c r="I128" i="18"/>
  <c r="I127" i="18"/>
  <c r="I126" i="18"/>
  <c r="I134" i="18" s="1"/>
  <c r="I124" i="18"/>
  <c r="I123" i="18"/>
  <c r="I122" i="18"/>
  <c r="I121" i="18"/>
  <c r="I120" i="18"/>
  <c r="I119" i="18"/>
  <c r="I118" i="18"/>
  <c r="I117" i="18"/>
  <c r="I125" i="18" s="1"/>
  <c r="I115" i="18"/>
  <c r="I114" i="18"/>
  <c r="I113" i="18"/>
  <c r="I112" i="18"/>
  <c r="I111" i="18"/>
  <c r="I110" i="18"/>
  <c r="I116" i="18" s="1"/>
  <c r="I109" i="18"/>
  <c r="I108" i="18"/>
  <c r="I106" i="18"/>
  <c r="I105" i="18"/>
  <c r="I104" i="18"/>
  <c r="I103" i="18"/>
  <c r="I102" i="18"/>
  <c r="I101" i="18"/>
  <c r="I100" i="18"/>
  <c r="I99" i="18"/>
  <c r="I107" i="18"/>
  <c r="I97" i="18"/>
  <c r="I96" i="18"/>
  <c r="I95" i="18"/>
  <c r="I94" i="18"/>
  <c r="I93" i="18"/>
  <c r="I92" i="18"/>
  <c r="I91" i="18"/>
  <c r="I90" i="18"/>
  <c r="I98" i="18" s="1"/>
  <c r="I88" i="18"/>
  <c r="I87" i="18"/>
  <c r="I86" i="18"/>
  <c r="I85" i="18"/>
  <c r="I84" i="18"/>
  <c r="I83" i="18"/>
  <c r="I82" i="18"/>
  <c r="I81" i="18"/>
  <c r="I89" i="18" s="1"/>
  <c r="I79" i="18"/>
  <c r="I78" i="18"/>
  <c r="I77" i="18"/>
  <c r="I76" i="18"/>
  <c r="I75" i="18"/>
  <c r="I74" i="18"/>
  <c r="I80" i="18" s="1"/>
  <c r="I73" i="18"/>
  <c r="I72" i="18"/>
  <c r="I70" i="18"/>
  <c r="I69" i="18"/>
  <c r="I68" i="18"/>
  <c r="I67" i="18"/>
  <c r="I66" i="18"/>
  <c r="I65" i="18"/>
  <c r="I64" i="18"/>
  <c r="I63" i="18"/>
  <c r="I71" i="18"/>
  <c r="I61" i="18"/>
  <c r="I60" i="18"/>
  <c r="I59" i="18"/>
  <c r="I58" i="18"/>
  <c r="I57" i="18"/>
  <c r="I56" i="18"/>
  <c r="I55" i="18"/>
  <c r="I54" i="18"/>
  <c r="I62" i="18" s="1"/>
  <c r="I52" i="18"/>
  <c r="I51" i="18"/>
  <c r="I50" i="18"/>
  <c r="I49" i="18"/>
  <c r="I48" i="18"/>
  <c r="I47" i="18"/>
  <c r="I46" i="18"/>
  <c r="I45" i="18"/>
  <c r="I53" i="18" s="1"/>
  <c r="I43" i="18"/>
  <c r="I42" i="18"/>
  <c r="I41" i="18"/>
  <c r="I40" i="18"/>
  <c r="I39" i="18"/>
  <c r="I38" i="18"/>
  <c r="I44" i="18" s="1"/>
  <c r="I37" i="18"/>
  <c r="I36" i="18"/>
  <c r="I34" i="18"/>
  <c r="I33" i="18"/>
  <c r="I32" i="18"/>
  <c r="I31" i="18"/>
  <c r="I30" i="18"/>
  <c r="I29" i="18"/>
  <c r="I28" i="18"/>
  <c r="I27" i="18"/>
  <c r="I35" i="18"/>
  <c r="I25" i="18"/>
  <c r="I24" i="18"/>
  <c r="I23" i="18"/>
  <c r="I22" i="18"/>
  <c r="I21" i="18"/>
  <c r="I20" i="18"/>
  <c r="I19" i="18"/>
  <c r="I18" i="18"/>
  <c r="I26" i="18" s="1"/>
  <c r="I16" i="18"/>
  <c r="I15" i="18"/>
  <c r="I14" i="18"/>
  <c r="I13" i="18"/>
  <c r="I12" i="18"/>
  <c r="I11" i="18"/>
  <c r="I10" i="18"/>
  <c r="I9" i="18"/>
  <c r="I8" i="18"/>
  <c r="I7" i="18"/>
  <c r="I6" i="18"/>
  <c r="I5" i="18"/>
  <c r="I17" i="18" s="1"/>
  <c r="I158" i="5"/>
  <c r="I159" i="5"/>
  <c r="I160" i="5"/>
  <c r="I161" i="5"/>
  <c r="I162" i="5"/>
  <c r="I163" i="5"/>
  <c r="I164" i="5"/>
  <c r="I157" i="5"/>
  <c r="I149" i="5"/>
  <c r="I150" i="5"/>
  <c r="I151" i="5"/>
  <c r="I152" i="5"/>
  <c r="I153" i="5"/>
  <c r="I154" i="5"/>
  <c r="I155" i="5"/>
  <c r="I148" i="5"/>
  <c r="I140" i="5"/>
  <c r="I141" i="5"/>
  <c r="I142" i="5"/>
  <c r="I143" i="5"/>
  <c r="I144" i="5"/>
  <c r="I145" i="5"/>
  <c r="I146" i="5"/>
  <c r="I139" i="5"/>
  <c r="I131" i="5"/>
  <c r="I132" i="5"/>
  <c r="I133" i="5"/>
  <c r="I134" i="5"/>
  <c r="I135" i="5"/>
  <c r="I136" i="5"/>
  <c r="I137" i="5"/>
  <c r="I130" i="5"/>
  <c r="I122" i="5"/>
  <c r="I123" i="5"/>
  <c r="I124" i="5"/>
  <c r="I125" i="5"/>
  <c r="I126" i="5"/>
  <c r="I127" i="5"/>
  <c r="I128" i="5"/>
  <c r="I121" i="5"/>
  <c r="I113" i="5"/>
  <c r="I114" i="5"/>
  <c r="I115" i="5"/>
  <c r="I116" i="5"/>
  <c r="I117" i="5"/>
  <c r="I118" i="5"/>
  <c r="I119" i="5"/>
  <c r="I112" i="5"/>
  <c r="I104" i="5"/>
  <c r="I105" i="5"/>
  <c r="I106" i="5"/>
  <c r="I107" i="5"/>
  <c r="I108" i="5"/>
  <c r="I109" i="5"/>
  <c r="I110" i="5"/>
  <c r="I103" i="5"/>
  <c r="I95" i="5"/>
  <c r="I96" i="5"/>
  <c r="I97" i="5"/>
  <c r="I98" i="5"/>
  <c r="I99" i="5"/>
  <c r="I100" i="5"/>
  <c r="I101" i="5"/>
  <c r="I94" i="5"/>
  <c r="I86" i="5"/>
  <c r="I87" i="5"/>
  <c r="I88" i="5"/>
  <c r="I89" i="5"/>
  <c r="I90" i="5"/>
  <c r="I91" i="5"/>
  <c r="I92" i="5"/>
  <c r="I85" i="5"/>
  <c r="I77" i="5"/>
  <c r="I78" i="5"/>
  <c r="I79" i="5"/>
  <c r="I80" i="5"/>
  <c r="I81" i="5"/>
  <c r="I82" i="5"/>
  <c r="I83" i="5"/>
  <c r="I76" i="5"/>
  <c r="I68" i="5"/>
  <c r="I69" i="5"/>
  <c r="I70" i="5"/>
  <c r="I71" i="5"/>
  <c r="I72" i="5"/>
  <c r="I73" i="5"/>
  <c r="I74" i="5"/>
  <c r="I67" i="5"/>
  <c r="I59" i="5"/>
  <c r="I60" i="5"/>
  <c r="I61" i="5"/>
  <c r="I62" i="5"/>
  <c r="I63" i="5"/>
  <c r="I64" i="5"/>
  <c r="I65" i="5"/>
  <c r="I58" i="5"/>
  <c r="I50" i="5"/>
  <c r="I51" i="5"/>
  <c r="I52" i="5"/>
  <c r="I53" i="5"/>
  <c r="I54" i="5"/>
  <c r="I55" i="5"/>
  <c r="I56" i="5"/>
  <c r="I49" i="5"/>
  <c r="I41" i="5"/>
  <c r="I42" i="5"/>
  <c r="I43" i="5"/>
  <c r="I44" i="5"/>
  <c r="I45" i="5"/>
  <c r="I46" i="5"/>
  <c r="I47" i="5"/>
  <c r="I40" i="5"/>
  <c r="I32" i="5"/>
  <c r="I33" i="5"/>
  <c r="I34" i="5"/>
  <c r="I35" i="5"/>
  <c r="I36" i="5"/>
  <c r="I37" i="5"/>
  <c r="I38" i="5"/>
  <c r="I31" i="5"/>
  <c r="I23" i="5"/>
  <c r="I24" i="5"/>
  <c r="I25" i="5"/>
  <c r="I26" i="5"/>
  <c r="I27" i="5"/>
  <c r="I28" i="5"/>
  <c r="I29" i="5"/>
  <c r="E19" i="15"/>
  <c r="E18" i="15"/>
  <c r="X161" i="18"/>
  <c r="W161" i="18"/>
  <c r="V161" i="18"/>
  <c r="T161" i="18"/>
  <c r="S161" i="18"/>
  <c r="R161" i="18"/>
  <c r="P161" i="18"/>
  <c r="O161" i="18"/>
  <c r="N161" i="18"/>
  <c r="L161" i="18"/>
  <c r="K161" i="18"/>
  <c r="J161" i="18"/>
  <c r="Y160" i="18"/>
  <c r="U160" i="18"/>
  <c r="Q160" i="18"/>
  <c r="M160" i="18"/>
  <c r="Y159" i="18"/>
  <c r="U159" i="18"/>
  <c r="Q159" i="18"/>
  <c r="M159" i="18"/>
  <c r="Y158" i="18"/>
  <c r="U158" i="18"/>
  <c r="Q158" i="18"/>
  <c r="M158" i="18"/>
  <c r="Y157" i="18"/>
  <c r="U157" i="18"/>
  <c r="Q157" i="18"/>
  <c r="M157" i="18"/>
  <c r="Y156" i="18"/>
  <c r="U156" i="18"/>
  <c r="Q156" i="18"/>
  <c r="M156" i="18"/>
  <c r="Y155" i="18"/>
  <c r="U155" i="18"/>
  <c r="Q155" i="18"/>
  <c r="M155" i="18"/>
  <c r="Y154" i="18"/>
  <c r="U154" i="18"/>
  <c r="Q154" i="18"/>
  <c r="M154" i="18"/>
  <c r="Y153" i="18"/>
  <c r="U153" i="18"/>
  <c r="Q153" i="18"/>
  <c r="M153" i="18"/>
  <c r="X152" i="18"/>
  <c r="W152" i="18"/>
  <c r="V152" i="18"/>
  <c r="T152" i="18"/>
  <c r="S152" i="18"/>
  <c r="R152" i="18"/>
  <c r="P152" i="18"/>
  <c r="O152" i="18"/>
  <c r="N152" i="18"/>
  <c r="L152" i="18"/>
  <c r="K152" i="18"/>
  <c r="J152" i="18"/>
  <c r="Y151" i="18"/>
  <c r="U151" i="18"/>
  <c r="Q151" i="18"/>
  <c r="M151" i="18"/>
  <c r="Y150" i="18"/>
  <c r="U150" i="18"/>
  <c r="Q150" i="18"/>
  <c r="M150" i="18"/>
  <c r="Y149" i="18"/>
  <c r="U149" i="18"/>
  <c r="Q149" i="18"/>
  <c r="M149" i="18"/>
  <c r="Y148" i="18"/>
  <c r="U148" i="18"/>
  <c r="Q148" i="18"/>
  <c r="M148" i="18"/>
  <c r="Y147" i="18"/>
  <c r="U147" i="18"/>
  <c r="Q147" i="18"/>
  <c r="M147" i="18"/>
  <c r="Y146" i="18"/>
  <c r="U146" i="18"/>
  <c r="Q146" i="18"/>
  <c r="M146" i="18"/>
  <c r="Y145" i="18"/>
  <c r="U145" i="18"/>
  <c r="Q145" i="18"/>
  <c r="M145" i="18"/>
  <c r="Y144" i="18"/>
  <c r="U144" i="18"/>
  <c r="Q144" i="18"/>
  <c r="M144" i="18"/>
  <c r="X143" i="18"/>
  <c r="W143" i="18"/>
  <c r="V143" i="18"/>
  <c r="T143" i="18"/>
  <c r="S143" i="18"/>
  <c r="R143" i="18"/>
  <c r="P143" i="18"/>
  <c r="O143" i="18"/>
  <c r="N143" i="18"/>
  <c r="L143" i="18"/>
  <c r="K143" i="18"/>
  <c r="J143" i="18"/>
  <c r="Y142" i="18"/>
  <c r="U142" i="18"/>
  <c r="Q142" i="18"/>
  <c r="M142" i="18"/>
  <c r="Y141" i="18"/>
  <c r="U141" i="18"/>
  <c r="Q141" i="18"/>
  <c r="M141" i="18"/>
  <c r="Y140" i="18"/>
  <c r="U140" i="18"/>
  <c r="Q140" i="18"/>
  <c r="M140" i="18"/>
  <c r="Y139" i="18"/>
  <c r="U139" i="18"/>
  <c r="Q139" i="18"/>
  <c r="M139" i="18"/>
  <c r="Y138" i="18"/>
  <c r="U138" i="18"/>
  <c r="Q138" i="18"/>
  <c r="M138" i="18"/>
  <c r="Y137" i="18"/>
  <c r="U137" i="18"/>
  <c r="Q137" i="18"/>
  <c r="M137" i="18"/>
  <c r="Y136" i="18"/>
  <c r="U136" i="18"/>
  <c r="Q136" i="18"/>
  <c r="M136" i="18"/>
  <c r="Y135" i="18"/>
  <c r="U135" i="18"/>
  <c r="Q135" i="18"/>
  <c r="M135" i="18"/>
  <c r="X134" i="18"/>
  <c r="W134" i="18"/>
  <c r="V134" i="18"/>
  <c r="T134" i="18"/>
  <c r="S134" i="18"/>
  <c r="R134" i="18"/>
  <c r="P134" i="18"/>
  <c r="O134" i="18"/>
  <c r="N134" i="18"/>
  <c r="L134" i="18"/>
  <c r="K134" i="18"/>
  <c r="J134" i="18"/>
  <c r="Y133" i="18"/>
  <c r="U133" i="18"/>
  <c r="Q133" i="18"/>
  <c r="M133" i="18"/>
  <c r="Y132" i="18"/>
  <c r="U132" i="18"/>
  <c r="Q132" i="18"/>
  <c r="M132" i="18"/>
  <c r="Y131" i="18"/>
  <c r="U131" i="18"/>
  <c r="Q131" i="18"/>
  <c r="M131" i="18"/>
  <c r="Y130" i="18"/>
  <c r="U130" i="18"/>
  <c r="Q130" i="18"/>
  <c r="M130" i="18"/>
  <c r="Y129" i="18"/>
  <c r="U129" i="18"/>
  <c r="Q129" i="18"/>
  <c r="M129" i="18"/>
  <c r="Y128" i="18"/>
  <c r="U128" i="18"/>
  <c r="Q128" i="18"/>
  <c r="M128" i="18"/>
  <c r="Y127" i="18"/>
  <c r="U127" i="18"/>
  <c r="Q127" i="18"/>
  <c r="M127" i="18"/>
  <c r="Y126" i="18"/>
  <c r="U126" i="18"/>
  <c r="Q126" i="18"/>
  <c r="M126" i="18"/>
  <c r="X125" i="18"/>
  <c r="W125" i="18"/>
  <c r="V125" i="18"/>
  <c r="T125" i="18"/>
  <c r="S125" i="18"/>
  <c r="R125" i="18"/>
  <c r="P125" i="18"/>
  <c r="O125" i="18"/>
  <c r="N125" i="18"/>
  <c r="L125" i="18"/>
  <c r="K125" i="18"/>
  <c r="J125" i="18"/>
  <c r="Y124" i="18"/>
  <c r="U124" i="18"/>
  <c r="Q124" i="18"/>
  <c r="M124" i="18"/>
  <c r="Y123" i="18"/>
  <c r="U123" i="18"/>
  <c r="Q123" i="18"/>
  <c r="M123" i="18"/>
  <c r="Y122" i="18"/>
  <c r="U122" i="18"/>
  <c r="Q122" i="18"/>
  <c r="M122" i="18"/>
  <c r="Y121" i="18"/>
  <c r="U121" i="18"/>
  <c r="Q121" i="18"/>
  <c r="M121" i="18"/>
  <c r="Y120" i="18"/>
  <c r="U120" i="18"/>
  <c r="Q120" i="18"/>
  <c r="M120" i="18"/>
  <c r="Y119" i="18"/>
  <c r="U119" i="18"/>
  <c r="Q119" i="18"/>
  <c r="M119" i="18"/>
  <c r="Y118" i="18"/>
  <c r="U118" i="18"/>
  <c r="Q118" i="18"/>
  <c r="M118" i="18"/>
  <c r="Y117" i="18"/>
  <c r="U117" i="18"/>
  <c r="Q117" i="18"/>
  <c r="M117" i="18"/>
  <c r="X116" i="18"/>
  <c r="W116" i="18"/>
  <c r="V116" i="18"/>
  <c r="T116" i="18"/>
  <c r="S116" i="18"/>
  <c r="R116" i="18"/>
  <c r="P116" i="18"/>
  <c r="O116" i="18"/>
  <c r="N116" i="18"/>
  <c r="L116" i="18"/>
  <c r="K116" i="18"/>
  <c r="J116" i="18"/>
  <c r="Y115" i="18"/>
  <c r="U115" i="18"/>
  <c r="Q115" i="18"/>
  <c r="M115" i="18"/>
  <c r="Y114" i="18"/>
  <c r="U114" i="18"/>
  <c r="Q114" i="18"/>
  <c r="M114" i="18"/>
  <c r="Y113" i="18"/>
  <c r="U113" i="18"/>
  <c r="Q113" i="18"/>
  <c r="M113" i="18"/>
  <c r="Y112" i="18"/>
  <c r="U112" i="18"/>
  <c r="Q112" i="18"/>
  <c r="M112" i="18"/>
  <c r="Y111" i="18"/>
  <c r="U111" i="18"/>
  <c r="Q111" i="18"/>
  <c r="M111" i="18"/>
  <c r="Y110" i="18"/>
  <c r="U110" i="18"/>
  <c r="Q110" i="18"/>
  <c r="M110" i="18"/>
  <c r="Y109" i="18"/>
  <c r="U109" i="18"/>
  <c r="Y108" i="18"/>
  <c r="U108" i="18"/>
  <c r="Q108" i="18"/>
  <c r="M108" i="18"/>
  <c r="X107" i="18"/>
  <c r="W107" i="18"/>
  <c r="V107" i="18"/>
  <c r="T107" i="18"/>
  <c r="S107" i="18"/>
  <c r="R107" i="18"/>
  <c r="P107" i="18"/>
  <c r="O107" i="18"/>
  <c r="N107" i="18"/>
  <c r="L107" i="18"/>
  <c r="K107" i="18"/>
  <c r="J107" i="18"/>
  <c r="Y106" i="18"/>
  <c r="U106" i="18"/>
  <c r="Q106" i="18"/>
  <c r="M106" i="18"/>
  <c r="Y105" i="18"/>
  <c r="U105" i="18"/>
  <c r="Q105" i="18"/>
  <c r="M105" i="18"/>
  <c r="Y104" i="18"/>
  <c r="U104" i="18"/>
  <c r="Q104" i="18"/>
  <c r="M104" i="18"/>
  <c r="Y103" i="18"/>
  <c r="U103" i="18"/>
  <c r="Q103" i="18"/>
  <c r="M103" i="18"/>
  <c r="Y102" i="18"/>
  <c r="U102" i="18"/>
  <c r="Q102" i="18"/>
  <c r="M102" i="18"/>
  <c r="Y101" i="18"/>
  <c r="U101" i="18"/>
  <c r="Q101" i="18"/>
  <c r="M101" i="18"/>
  <c r="Y100" i="18"/>
  <c r="U100" i="18"/>
  <c r="Q100" i="18"/>
  <c r="M100" i="18"/>
  <c r="Y99" i="18"/>
  <c r="U99" i="18"/>
  <c r="Q99" i="18"/>
  <c r="M99" i="18"/>
  <c r="X98" i="18"/>
  <c r="W98" i="18"/>
  <c r="V98" i="18"/>
  <c r="T98" i="18"/>
  <c r="S98" i="18"/>
  <c r="R98" i="18"/>
  <c r="P98" i="18"/>
  <c r="O98" i="18"/>
  <c r="N98" i="18"/>
  <c r="L98" i="18"/>
  <c r="K98" i="18"/>
  <c r="J98" i="18"/>
  <c r="Y97" i="18"/>
  <c r="U97" i="18"/>
  <c r="Q97" i="18"/>
  <c r="M97" i="18"/>
  <c r="Y96" i="18"/>
  <c r="U96" i="18"/>
  <c r="Q96" i="18"/>
  <c r="M96" i="18"/>
  <c r="Y95" i="18"/>
  <c r="U95" i="18"/>
  <c r="Q95" i="18"/>
  <c r="M95" i="18"/>
  <c r="Y94" i="18"/>
  <c r="U94" i="18"/>
  <c r="Q94" i="18"/>
  <c r="M94" i="18"/>
  <c r="Y93" i="18"/>
  <c r="U93" i="18"/>
  <c r="Q93" i="18"/>
  <c r="M93" i="18"/>
  <c r="Y92" i="18"/>
  <c r="U92" i="18"/>
  <c r="Q92" i="18"/>
  <c r="M92" i="18"/>
  <c r="Y91" i="18"/>
  <c r="U91" i="18"/>
  <c r="Q91" i="18"/>
  <c r="M91" i="18"/>
  <c r="Y90" i="18"/>
  <c r="U90" i="18"/>
  <c r="Q90" i="18"/>
  <c r="M90" i="18"/>
  <c r="X89" i="18"/>
  <c r="W89" i="18"/>
  <c r="V89" i="18"/>
  <c r="T89" i="18"/>
  <c r="S89" i="18"/>
  <c r="R89" i="18"/>
  <c r="P89" i="18"/>
  <c r="O89" i="18"/>
  <c r="N89" i="18"/>
  <c r="L89" i="18"/>
  <c r="K89" i="18"/>
  <c r="J89" i="18"/>
  <c r="Y88" i="18"/>
  <c r="U88" i="18"/>
  <c r="Q88" i="18"/>
  <c r="M88" i="18"/>
  <c r="Y87" i="18"/>
  <c r="U87" i="18"/>
  <c r="Q87" i="18"/>
  <c r="M87" i="18"/>
  <c r="Y86" i="18"/>
  <c r="U86" i="18"/>
  <c r="Q86" i="18"/>
  <c r="M86" i="18"/>
  <c r="Y85" i="18"/>
  <c r="U85" i="18"/>
  <c r="Q85" i="18"/>
  <c r="M85" i="18"/>
  <c r="Y84" i="18"/>
  <c r="U84" i="18"/>
  <c r="Q84" i="18"/>
  <c r="M84" i="18"/>
  <c r="Y83" i="18"/>
  <c r="U83" i="18"/>
  <c r="Q83" i="18"/>
  <c r="M83" i="18"/>
  <c r="Y82" i="18"/>
  <c r="U82" i="18"/>
  <c r="Q82" i="18"/>
  <c r="M82" i="18"/>
  <c r="Y81" i="18"/>
  <c r="U81" i="18"/>
  <c r="Q81" i="18"/>
  <c r="M81" i="18"/>
  <c r="X80" i="18"/>
  <c r="W80" i="18"/>
  <c r="V80" i="18"/>
  <c r="T80" i="18"/>
  <c r="S80" i="18"/>
  <c r="R80" i="18"/>
  <c r="P80" i="18"/>
  <c r="O80" i="18"/>
  <c r="N80" i="18"/>
  <c r="L80" i="18"/>
  <c r="K80" i="18"/>
  <c r="J80" i="18"/>
  <c r="Y79" i="18"/>
  <c r="U79" i="18"/>
  <c r="Q79" i="18"/>
  <c r="M79" i="18"/>
  <c r="Y78" i="18"/>
  <c r="U78" i="18"/>
  <c r="Q78" i="18"/>
  <c r="M78" i="18"/>
  <c r="Y77" i="18"/>
  <c r="U77" i="18"/>
  <c r="Q77" i="18"/>
  <c r="M77" i="18"/>
  <c r="Y76" i="18"/>
  <c r="U76" i="18"/>
  <c r="Q76" i="18"/>
  <c r="M76" i="18"/>
  <c r="Y75" i="18"/>
  <c r="U75" i="18"/>
  <c r="Q75" i="18"/>
  <c r="M75" i="18"/>
  <c r="Y74" i="18"/>
  <c r="U74" i="18"/>
  <c r="Q74" i="18"/>
  <c r="M74" i="18"/>
  <c r="Y73" i="18"/>
  <c r="U73" i="18"/>
  <c r="Q73" i="18"/>
  <c r="M73" i="18"/>
  <c r="Y72" i="18"/>
  <c r="U72" i="18"/>
  <c r="Q72" i="18"/>
  <c r="M72" i="18"/>
  <c r="X71" i="18"/>
  <c r="W71" i="18"/>
  <c r="V71" i="18"/>
  <c r="T71" i="18"/>
  <c r="S71" i="18"/>
  <c r="R71" i="18"/>
  <c r="P71" i="18"/>
  <c r="O71" i="18"/>
  <c r="N71" i="18"/>
  <c r="L71" i="18"/>
  <c r="K71" i="18"/>
  <c r="J71" i="18"/>
  <c r="Y70" i="18"/>
  <c r="U70" i="18"/>
  <c r="Q70" i="18"/>
  <c r="M70" i="18"/>
  <c r="Y69" i="18"/>
  <c r="U69" i="18"/>
  <c r="Q69" i="18"/>
  <c r="M69" i="18"/>
  <c r="Y68" i="18"/>
  <c r="U68" i="18"/>
  <c r="Q68" i="18"/>
  <c r="M68" i="18"/>
  <c r="Y67" i="18"/>
  <c r="U67" i="18"/>
  <c r="Q67" i="18"/>
  <c r="M67" i="18"/>
  <c r="Y66" i="18"/>
  <c r="U66" i="18"/>
  <c r="Q66" i="18"/>
  <c r="M66" i="18"/>
  <c r="Y65" i="18"/>
  <c r="U65" i="18"/>
  <c r="Q65" i="18"/>
  <c r="M65" i="18"/>
  <c r="Y64" i="18"/>
  <c r="U64" i="18"/>
  <c r="Q64" i="18"/>
  <c r="M64" i="18"/>
  <c r="Y63" i="18"/>
  <c r="U63" i="18"/>
  <c r="Q63" i="18"/>
  <c r="M63" i="18"/>
  <c r="X62" i="18"/>
  <c r="W62" i="18"/>
  <c r="V62" i="18"/>
  <c r="T62" i="18"/>
  <c r="S62" i="18"/>
  <c r="R62" i="18"/>
  <c r="P62" i="18"/>
  <c r="O62" i="18"/>
  <c r="N62" i="18"/>
  <c r="L62" i="18"/>
  <c r="K62" i="18"/>
  <c r="J62" i="18"/>
  <c r="Y61" i="18"/>
  <c r="U61" i="18"/>
  <c r="Q61" i="18"/>
  <c r="M61" i="18"/>
  <c r="Y60" i="18"/>
  <c r="U60" i="18"/>
  <c r="Q60" i="18"/>
  <c r="M60" i="18"/>
  <c r="Y59" i="18"/>
  <c r="U59" i="18"/>
  <c r="Q59" i="18"/>
  <c r="M59" i="18"/>
  <c r="Y58" i="18"/>
  <c r="U58" i="18"/>
  <c r="Q58" i="18"/>
  <c r="M58" i="18"/>
  <c r="Y57" i="18"/>
  <c r="U57" i="18"/>
  <c r="Q57" i="18"/>
  <c r="M57" i="18"/>
  <c r="Y56" i="18"/>
  <c r="U56" i="18"/>
  <c r="Q56" i="18"/>
  <c r="M56" i="18"/>
  <c r="Y55" i="18"/>
  <c r="U55" i="18"/>
  <c r="Q55" i="18"/>
  <c r="M55" i="18"/>
  <c r="Y54" i="18"/>
  <c r="U54" i="18"/>
  <c r="Q54" i="18"/>
  <c r="M54" i="18"/>
  <c r="X53" i="18"/>
  <c r="W53" i="18"/>
  <c r="V53" i="18"/>
  <c r="T53" i="18"/>
  <c r="S53" i="18"/>
  <c r="R53" i="18"/>
  <c r="P53" i="18"/>
  <c r="O53" i="18"/>
  <c r="N53" i="18"/>
  <c r="L53" i="18"/>
  <c r="K53" i="18"/>
  <c r="J53" i="18"/>
  <c r="Y52" i="18"/>
  <c r="U52" i="18"/>
  <c r="Q52" i="18"/>
  <c r="M52" i="18"/>
  <c r="Y51" i="18"/>
  <c r="U51" i="18"/>
  <c r="Q51" i="18"/>
  <c r="M51" i="18"/>
  <c r="Y50" i="18"/>
  <c r="U50" i="18"/>
  <c r="Q50" i="18"/>
  <c r="M50" i="18"/>
  <c r="Y49" i="18"/>
  <c r="U49" i="18"/>
  <c r="Q49" i="18"/>
  <c r="M49" i="18"/>
  <c r="Y48" i="18"/>
  <c r="U48" i="18"/>
  <c r="Q48" i="18"/>
  <c r="M48" i="18"/>
  <c r="Y47" i="18"/>
  <c r="U47" i="18"/>
  <c r="Q47" i="18"/>
  <c r="M47" i="18"/>
  <c r="Y46" i="18"/>
  <c r="U46" i="18"/>
  <c r="Q46" i="18"/>
  <c r="M46" i="18"/>
  <c r="Y45" i="18"/>
  <c r="U45" i="18"/>
  <c r="Q45" i="18"/>
  <c r="M45" i="18"/>
  <c r="X44" i="18"/>
  <c r="W44" i="18"/>
  <c r="V44" i="18"/>
  <c r="T44" i="18"/>
  <c r="S44" i="18"/>
  <c r="R44" i="18"/>
  <c r="P44" i="18"/>
  <c r="O44" i="18"/>
  <c r="N44" i="18"/>
  <c r="L44" i="18"/>
  <c r="K44" i="18"/>
  <c r="J44" i="18"/>
  <c r="Y43" i="18"/>
  <c r="U43" i="18"/>
  <c r="Q43" i="18"/>
  <c r="M43" i="18"/>
  <c r="Y42" i="18"/>
  <c r="U42" i="18"/>
  <c r="Q42" i="18"/>
  <c r="M42" i="18"/>
  <c r="Y41" i="18"/>
  <c r="U41" i="18"/>
  <c r="Q41" i="18"/>
  <c r="M41" i="18"/>
  <c r="Y40" i="18"/>
  <c r="U40" i="18"/>
  <c r="Q40" i="18"/>
  <c r="M40" i="18"/>
  <c r="Y39" i="18"/>
  <c r="U39" i="18"/>
  <c r="Q39" i="18"/>
  <c r="M39" i="18"/>
  <c r="Y38" i="18"/>
  <c r="U38" i="18"/>
  <c r="Q38" i="18"/>
  <c r="M38" i="18"/>
  <c r="Y37" i="18"/>
  <c r="U37" i="18"/>
  <c r="Q37" i="18"/>
  <c r="M37" i="18"/>
  <c r="Y36" i="18"/>
  <c r="U36" i="18"/>
  <c r="Q36" i="18"/>
  <c r="M36" i="18"/>
  <c r="X35" i="18"/>
  <c r="W35" i="18"/>
  <c r="V35" i="18"/>
  <c r="T35" i="18"/>
  <c r="S35" i="18"/>
  <c r="R35" i="18"/>
  <c r="P35" i="18"/>
  <c r="O35" i="18"/>
  <c r="N35" i="18"/>
  <c r="L35" i="18"/>
  <c r="K35" i="18"/>
  <c r="J35" i="18"/>
  <c r="Y34" i="18"/>
  <c r="U34" i="18"/>
  <c r="Q34" i="18"/>
  <c r="M34" i="18"/>
  <c r="Y33" i="18"/>
  <c r="U33" i="18"/>
  <c r="Q33" i="18"/>
  <c r="M33" i="18"/>
  <c r="Y32" i="18"/>
  <c r="U32" i="18"/>
  <c r="Q32" i="18"/>
  <c r="M32" i="18"/>
  <c r="Y31" i="18"/>
  <c r="U31" i="18"/>
  <c r="Q31" i="18"/>
  <c r="M31" i="18"/>
  <c r="Y30" i="18"/>
  <c r="U30" i="18"/>
  <c r="Q30" i="18"/>
  <c r="M30" i="18"/>
  <c r="Y29" i="18"/>
  <c r="U29" i="18"/>
  <c r="Q29" i="18"/>
  <c r="M29" i="18"/>
  <c r="Y28" i="18"/>
  <c r="U28" i="18"/>
  <c r="Q28" i="18"/>
  <c r="M28" i="18"/>
  <c r="Y27" i="18"/>
  <c r="U27" i="18"/>
  <c r="Q27" i="18"/>
  <c r="M27" i="18"/>
  <c r="X26" i="18"/>
  <c r="W26" i="18"/>
  <c r="V26" i="18"/>
  <c r="T26" i="18"/>
  <c r="S26" i="18"/>
  <c r="R26" i="18"/>
  <c r="P26" i="18"/>
  <c r="O26" i="18"/>
  <c r="N26" i="18"/>
  <c r="L26" i="18"/>
  <c r="K26" i="18"/>
  <c r="J26" i="18"/>
  <c r="Y25" i="18"/>
  <c r="U25" i="18"/>
  <c r="Q25" i="18"/>
  <c r="M25" i="18"/>
  <c r="Y24" i="18"/>
  <c r="U24" i="18"/>
  <c r="Q24" i="18"/>
  <c r="M24" i="18"/>
  <c r="Y23" i="18"/>
  <c r="U23" i="18"/>
  <c r="Q23" i="18"/>
  <c r="M23" i="18"/>
  <c r="Y22" i="18"/>
  <c r="U22" i="18"/>
  <c r="Q22" i="18"/>
  <c r="M22" i="18"/>
  <c r="Y21" i="18"/>
  <c r="U21" i="18"/>
  <c r="Q21" i="18"/>
  <c r="M21" i="18"/>
  <c r="Y20" i="18"/>
  <c r="U20" i="18"/>
  <c r="Q20" i="18"/>
  <c r="M20" i="18"/>
  <c r="Y19" i="18"/>
  <c r="U19" i="18"/>
  <c r="Q19" i="18"/>
  <c r="M19" i="18"/>
  <c r="Y18" i="18"/>
  <c r="U18" i="18"/>
  <c r="Q18" i="18"/>
  <c r="M18" i="18"/>
  <c r="X17" i="18"/>
  <c r="X162" i="18"/>
  <c r="W17" i="18"/>
  <c r="W162" i="18" s="1"/>
  <c r="V17" i="18"/>
  <c r="V162" i="18"/>
  <c r="T17" i="18"/>
  <c r="T162" i="18" s="1"/>
  <c r="S17" i="18"/>
  <c r="S162" i="18"/>
  <c r="R17" i="18"/>
  <c r="R162" i="18" s="1"/>
  <c r="P17" i="18"/>
  <c r="P162" i="18"/>
  <c r="O17" i="18"/>
  <c r="O162" i="18" s="1"/>
  <c r="N17" i="18"/>
  <c r="N162" i="18"/>
  <c r="L17" i="18"/>
  <c r="L162" i="18" s="1"/>
  <c r="K17" i="18"/>
  <c r="K162" i="18"/>
  <c r="J17" i="18"/>
  <c r="J162" i="18" s="1"/>
  <c r="Y16" i="18"/>
  <c r="U16" i="18"/>
  <c r="Q16" i="18"/>
  <c r="M16" i="18"/>
  <c r="Y15" i="18"/>
  <c r="U15" i="18"/>
  <c r="Q15" i="18"/>
  <c r="M15" i="18"/>
  <c r="Y14" i="18"/>
  <c r="U14" i="18"/>
  <c r="Q14" i="18"/>
  <c r="M14" i="18"/>
  <c r="Y13" i="18"/>
  <c r="U13" i="18"/>
  <c r="Q13" i="18"/>
  <c r="M13" i="18"/>
  <c r="Y12" i="18"/>
  <c r="U12" i="18"/>
  <c r="Q12" i="18"/>
  <c r="M12" i="18"/>
  <c r="Y11" i="18"/>
  <c r="U11" i="18"/>
  <c r="Q11" i="18"/>
  <c r="M11" i="18"/>
  <c r="Y10" i="18"/>
  <c r="U10" i="18"/>
  <c r="Q10" i="18"/>
  <c r="M10" i="18"/>
  <c r="Y9" i="18"/>
  <c r="U9" i="18"/>
  <c r="Q9" i="18"/>
  <c r="M9" i="18"/>
  <c r="Y8" i="18"/>
  <c r="U8" i="18"/>
  <c r="Q8" i="18"/>
  <c r="M8" i="18"/>
  <c r="Y7" i="18"/>
  <c r="U7" i="18"/>
  <c r="Q7" i="18"/>
  <c r="M7" i="18"/>
  <c r="Y6" i="18"/>
  <c r="U6" i="18"/>
  <c r="Q6" i="18"/>
  <c r="M6" i="18"/>
  <c r="Y5" i="18"/>
  <c r="U5" i="18"/>
  <c r="Q5" i="18"/>
  <c r="M5" i="18"/>
  <c r="M158" i="5"/>
  <c r="Q158" i="5"/>
  <c r="Q159" i="5"/>
  <c r="U158" i="5"/>
  <c r="Y158" i="5"/>
  <c r="M149" i="5"/>
  <c r="Q149" i="5"/>
  <c r="U149" i="5"/>
  <c r="Y149" i="5"/>
  <c r="M142" i="5"/>
  <c r="Q142" i="5"/>
  <c r="U142" i="5"/>
  <c r="Y142" i="5"/>
  <c r="M133" i="5"/>
  <c r="Q133" i="5"/>
  <c r="U133" i="5"/>
  <c r="Y133" i="5"/>
  <c r="M122" i="5"/>
  <c r="Q122" i="5"/>
  <c r="U122" i="5"/>
  <c r="Y122" i="5"/>
  <c r="U112" i="5"/>
  <c r="U113" i="5"/>
  <c r="Y112" i="5"/>
  <c r="Y113" i="5"/>
  <c r="M105" i="5"/>
  <c r="Q105" i="5"/>
  <c r="U105" i="5"/>
  <c r="Y105" i="5"/>
  <c r="Y96" i="5"/>
  <c r="U96" i="5"/>
  <c r="Q96" i="5"/>
  <c r="M96" i="5"/>
  <c r="M86" i="5"/>
  <c r="Q86" i="5"/>
  <c r="U86" i="5"/>
  <c r="Y86" i="5"/>
  <c r="M78" i="5"/>
  <c r="Q78" i="5"/>
  <c r="U78" i="5"/>
  <c r="Y78" i="5"/>
  <c r="X165" i="5"/>
  <c r="W165" i="5"/>
  <c r="V165" i="5"/>
  <c r="T165" i="5"/>
  <c r="S165" i="5"/>
  <c r="R165" i="5"/>
  <c r="P165" i="5"/>
  <c r="N165" i="5"/>
  <c r="L165" i="5"/>
  <c r="J165" i="5"/>
  <c r="X156" i="5"/>
  <c r="W156" i="5"/>
  <c r="V156" i="5"/>
  <c r="T156" i="5"/>
  <c r="S156" i="5"/>
  <c r="R156" i="5"/>
  <c r="P156" i="5"/>
  <c r="N156" i="5"/>
  <c r="L156" i="5"/>
  <c r="K156" i="5"/>
  <c r="J156" i="5"/>
  <c r="X147" i="5"/>
  <c r="W147" i="5"/>
  <c r="V147" i="5"/>
  <c r="T147" i="5"/>
  <c r="S147" i="5"/>
  <c r="R147" i="5"/>
  <c r="P147" i="5"/>
  <c r="N147" i="5"/>
  <c r="L147" i="5"/>
  <c r="K147" i="5"/>
  <c r="J147" i="5"/>
  <c r="X138" i="5"/>
  <c r="W138" i="5"/>
  <c r="V138" i="5"/>
  <c r="T138" i="5"/>
  <c r="S138" i="5"/>
  <c r="R138" i="5"/>
  <c r="P138" i="5"/>
  <c r="O138" i="5"/>
  <c r="N138" i="5"/>
  <c r="L138" i="5"/>
  <c r="J138" i="5"/>
  <c r="X129" i="5"/>
  <c r="W129" i="5"/>
  <c r="V129" i="5"/>
  <c r="T129" i="5"/>
  <c r="S129" i="5"/>
  <c r="R129" i="5"/>
  <c r="P129" i="5"/>
  <c r="N129" i="5"/>
  <c r="L129" i="5"/>
  <c r="J129" i="5"/>
  <c r="X120" i="5"/>
  <c r="W120" i="5"/>
  <c r="V120" i="5"/>
  <c r="T120" i="5"/>
  <c r="S120" i="5"/>
  <c r="R120" i="5"/>
  <c r="P120" i="5"/>
  <c r="N120" i="5"/>
  <c r="L120" i="5"/>
  <c r="K120" i="5"/>
  <c r="J120" i="5"/>
  <c r="X111" i="5"/>
  <c r="W111" i="5"/>
  <c r="V111" i="5"/>
  <c r="T111" i="5"/>
  <c r="S111" i="5"/>
  <c r="R111" i="5"/>
  <c r="P111" i="5"/>
  <c r="O111" i="5"/>
  <c r="N111" i="5"/>
  <c r="L111" i="5"/>
  <c r="J111" i="5"/>
  <c r="X102" i="5"/>
  <c r="W102" i="5"/>
  <c r="V102" i="5"/>
  <c r="T102" i="5"/>
  <c r="S102" i="5"/>
  <c r="R102" i="5"/>
  <c r="P102" i="5"/>
  <c r="N102" i="5"/>
  <c r="L102" i="5"/>
  <c r="K102" i="5"/>
  <c r="J102" i="5"/>
  <c r="X93" i="5"/>
  <c r="W93" i="5"/>
  <c r="V93" i="5"/>
  <c r="T93" i="5"/>
  <c r="S93" i="5"/>
  <c r="R93" i="5"/>
  <c r="P93" i="5"/>
  <c r="O93" i="5"/>
  <c r="N93" i="5"/>
  <c r="L93" i="5"/>
  <c r="K93" i="5"/>
  <c r="J93" i="5"/>
  <c r="X84" i="5"/>
  <c r="W84" i="5"/>
  <c r="V84" i="5"/>
  <c r="T84" i="5"/>
  <c r="S84" i="5"/>
  <c r="R84" i="5"/>
  <c r="P84" i="5"/>
  <c r="O84" i="5"/>
  <c r="N84" i="5"/>
  <c r="L84" i="5"/>
  <c r="K84" i="5"/>
  <c r="J84" i="5"/>
  <c r="X75" i="5"/>
  <c r="W75" i="5"/>
  <c r="V75" i="5"/>
  <c r="T75" i="5"/>
  <c r="S75" i="5"/>
  <c r="R75" i="5"/>
  <c r="P75" i="5"/>
  <c r="O75" i="5"/>
  <c r="N75" i="5"/>
  <c r="L75" i="5"/>
  <c r="J75" i="5"/>
  <c r="M67" i="5"/>
  <c r="M68" i="5"/>
  <c r="M69" i="5"/>
  <c r="Q67" i="5"/>
  <c r="Q68" i="5"/>
  <c r="Q69" i="5"/>
  <c r="U67" i="5"/>
  <c r="U68" i="5"/>
  <c r="U69" i="5"/>
  <c r="Y67" i="5"/>
  <c r="Y68" i="5"/>
  <c r="Y69" i="5"/>
  <c r="L66" i="5"/>
  <c r="K66" i="5"/>
  <c r="P66" i="5"/>
  <c r="O66" i="5"/>
  <c r="N66" i="5"/>
  <c r="T66" i="5"/>
  <c r="S66" i="5"/>
  <c r="R66" i="5"/>
  <c r="X66" i="5"/>
  <c r="W66" i="5"/>
  <c r="V66" i="5"/>
  <c r="M59" i="5"/>
  <c r="Q59" i="5"/>
  <c r="U59" i="5"/>
  <c r="Y59" i="5"/>
  <c r="L57" i="5"/>
  <c r="N57" i="5"/>
  <c r="T57" i="5"/>
  <c r="R57" i="5"/>
  <c r="V57" i="5"/>
  <c r="M50" i="5"/>
  <c r="Q50" i="5"/>
  <c r="U50" i="5"/>
  <c r="Y50" i="5"/>
  <c r="M42" i="5"/>
  <c r="Q42" i="5"/>
  <c r="U42" i="5"/>
  <c r="Y42" i="5"/>
  <c r="X48" i="5"/>
  <c r="W48" i="5"/>
  <c r="V48" i="5"/>
  <c r="T48" i="5"/>
  <c r="S48" i="5"/>
  <c r="R48" i="5"/>
  <c r="P48" i="5"/>
  <c r="N48" i="5"/>
  <c r="L48" i="5"/>
  <c r="J48" i="5"/>
  <c r="T39" i="5"/>
  <c r="W39" i="5"/>
  <c r="X39" i="5"/>
  <c r="V39" i="5"/>
  <c r="Y33" i="5"/>
  <c r="U33" i="5"/>
  <c r="Q33" i="5"/>
  <c r="M33" i="5"/>
  <c r="Y23" i="5"/>
  <c r="U23" i="5"/>
  <c r="Q23" i="5"/>
  <c r="M23" i="5"/>
  <c r="M6" i="5"/>
  <c r="M7" i="5"/>
  <c r="M8" i="5"/>
  <c r="M9" i="5"/>
  <c r="M10" i="5"/>
  <c r="M11" i="5"/>
  <c r="Q6" i="5"/>
  <c r="Q7" i="5"/>
  <c r="Q8" i="5"/>
  <c r="Q9" i="5"/>
  <c r="Q10" i="5"/>
  <c r="Q11" i="5"/>
  <c r="Q12" i="5"/>
  <c r="U6" i="5"/>
  <c r="U7" i="5"/>
  <c r="U8" i="5"/>
  <c r="U9" i="5"/>
  <c r="U10" i="5"/>
  <c r="U11" i="5"/>
  <c r="U12" i="5"/>
  <c r="Y6" i="5"/>
  <c r="Y7" i="5"/>
  <c r="Y8" i="5"/>
  <c r="Y9" i="5"/>
  <c r="Y10" i="5"/>
  <c r="Y11" i="5"/>
  <c r="Y12" i="5"/>
  <c r="Y13" i="5"/>
  <c r="Y17" i="5"/>
  <c r="E20" i="15"/>
  <c r="E21" i="15"/>
  <c r="E22" i="15"/>
  <c r="E24" i="15"/>
  <c r="G29" i="15"/>
  <c r="G30" i="15"/>
  <c r="G31" i="15"/>
  <c r="G32" i="15"/>
  <c r="G27" i="15"/>
  <c r="G28" i="15"/>
  <c r="G26" i="15"/>
  <c r="I27" i="15"/>
  <c r="I28" i="15"/>
  <c r="I29" i="15"/>
  <c r="I30" i="15"/>
  <c r="I31" i="15"/>
  <c r="I32" i="15"/>
  <c r="I26" i="15"/>
  <c r="I19" i="15"/>
  <c r="I20" i="15"/>
  <c r="I21" i="15"/>
  <c r="I22" i="15"/>
  <c r="I23" i="15"/>
  <c r="I24" i="15"/>
  <c r="I18" i="15"/>
  <c r="K22" i="15"/>
  <c r="K24" i="15"/>
  <c r="K20" i="15"/>
  <c r="E31" i="15"/>
  <c r="I102" i="5"/>
  <c r="I111" i="5"/>
  <c r="K23" i="15"/>
  <c r="E23" i="15"/>
  <c r="Q26" i="18"/>
  <c r="Y26" i="18"/>
  <c r="Q35" i="18"/>
  <c r="Y35" i="18"/>
  <c r="Q44" i="18"/>
  <c r="Y44" i="18"/>
  <c r="Q53" i="18"/>
  <c r="Y53" i="18"/>
  <c r="Q62" i="18"/>
  <c r="Y62" i="18"/>
  <c r="Q71" i="18"/>
  <c r="Y71" i="18"/>
  <c r="Q80" i="18"/>
  <c r="Y80" i="18"/>
  <c r="Q89" i="18"/>
  <c r="Y89" i="18"/>
  <c r="Q98" i="18"/>
  <c r="Y98" i="18"/>
  <c r="Q107" i="18"/>
  <c r="Y107" i="18"/>
  <c r="Q116" i="18"/>
  <c r="Y116" i="18"/>
  <c r="Q125" i="18"/>
  <c r="Y125" i="18"/>
  <c r="Q134" i="18"/>
  <c r="Y134" i="18"/>
  <c r="Q143" i="18"/>
  <c r="Y143" i="18"/>
  <c r="Q152" i="18"/>
  <c r="Y152" i="18"/>
  <c r="Q161" i="18"/>
  <c r="Y161" i="18"/>
  <c r="M26" i="18"/>
  <c r="U26" i="18"/>
  <c r="U162" i="18" s="1"/>
  <c r="M35" i="18"/>
  <c r="U35" i="18"/>
  <c r="M44" i="18"/>
  <c r="U44" i="18"/>
  <c r="M53" i="18"/>
  <c r="U53" i="18"/>
  <c r="M62" i="18"/>
  <c r="U62" i="18"/>
  <c r="M71" i="18"/>
  <c r="U71" i="18"/>
  <c r="M80" i="18"/>
  <c r="U80" i="18"/>
  <c r="M89" i="18"/>
  <c r="U89" i="18"/>
  <c r="M98" i="18"/>
  <c r="U98" i="18"/>
  <c r="M107" i="18"/>
  <c r="U107" i="18"/>
  <c r="M116" i="18"/>
  <c r="U116" i="18"/>
  <c r="M125" i="18"/>
  <c r="U125" i="18"/>
  <c r="M134" i="18"/>
  <c r="U134" i="18"/>
  <c r="M143" i="18"/>
  <c r="U143" i="18"/>
  <c r="M152" i="18"/>
  <c r="U152" i="18"/>
  <c r="M161" i="18"/>
  <c r="U161" i="18"/>
  <c r="M17" i="18"/>
  <c r="Q17" i="18"/>
  <c r="U17" i="18"/>
  <c r="Y17" i="18"/>
  <c r="Y162" i="18"/>
  <c r="E27" i="15"/>
  <c r="E29" i="15"/>
  <c r="M75" i="5"/>
  <c r="U75" i="5"/>
  <c r="Q84" i="5"/>
  <c r="Y84" i="5"/>
  <c r="Q93" i="5"/>
  <c r="Y93" i="5"/>
  <c r="Q102" i="5"/>
  <c r="Y102" i="5"/>
  <c r="Q111" i="5"/>
  <c r="Y111" i="5"/>
  <c r="Q120" i="5"/>
  <c r="Y120" i="5"/>
  <c r="Q129" i="5"/>
  <c r="Y129" i="5"/>
  <c r="Q138" i="5"/>
  <c r="Y138" i="5"/>
  <c r="Q147" i="5"/>
  <c r="Y147" i="5"/>
  <c r="Q156" i="5"/>
  <c r="Y156" i="5"/>
  <c r="Q165" i="5"/>
  <c r="Y165" i="5"/>
  <c r="E26" i="15"/>
  <c r="E28" i="15"/>
  <c r="E30" i="15"/>
  <c r="E32" i="15"/>
  <c r="Q75" i="5"/>
  <c r="Y75" i="5"/>
  <c r="M84" i="5"/>
  <c r="U84" i="5"/>
  <c r="M93" i="5"/>
  <c r="U93" i="5"/>
  <c r="M102" i="5"/>
  <c r="U102" i="5"/>
  <c r="M111" i="5"/>
  <c r="U111" i="5"/>
  <c r="M120" i="5"/>
  <c r="U120" i="5"/>
  <c r="M129" i="5"/>
  <c r="U129" i="5"/>
  <c r="M138" i="5"/>
  <c r="U138" i="5"/>
  <c r="M147" i="5"/>
  <c r="U147" i="5"/>
  <c r="M156" i="5"/>
  <c r="U156" i="5"/>
  <c r="M165" i="5"/>
  <c r="U165" i="5"/>
  <c r="K18" i="15"/>
  <c r="K27" i="15"/>
  <c r="K19" i="15"/>
  <c r="K21" i="15"/>
  <c r="K28" i="15"/>
  <c r="K30" i="15"/>
  <c r="K32" i="15"/>
  <c r="K26" i="15"/>
  <c r="K29" i="15"/>
  <c r="K31" i="15"/>
  <c r="A12" i="15"/>
  <c r="B13" i="15" s="1"/>
  <c r="K14" i="15" s="1"/>
  <c r="C12" i="15"/>
  <c r="E12" i="15"/>
  <c r="G12" i="15"/>
  <c r="I12" i="15"/>
  <c r="K12" i="15"/>
  <c r="B12" i="15"/>
  <c r="D12" i="15"/>
  <c r="F12" i="15"/>
  <c r="H12" i="15"/>
  <c r="J12" i="15"/>
  <c r="L12" i="15"/>
  <c r="K13" i="15" s="1"/>
  <c r="M24" i="5"/>
  <c r="Q24" i="5"/>
  <c r="U24" i="5"/>
  <c r="Y24" i="5"/>
  <c r="M25" i="5"/>
  <c r="Q25" i="5"/>
  <c r="U25" i="5"/>
  <c r="Y25" i="5"/>
  <c r="M26" i="5"/>
  <c r="Q26" i="5"/>
  <c r="U26" i="5"/>
  <c r="Y26" i="5"/>
  <c r="M27" i="5"/>
  <c r="Q27" i="5"/>
  <c r="U27" i="5"/>
  <c r="Y27" i="5"/>
  <c r="M28" i="5"/>
  <c r="Q28" i="5"/>
  <c r="U28" i="5"/>
  <c r="Y28" i="5"/>
  <c r="M29" i="5"/>
  <c r="Q29" i="5"/>
  <c r="U29" i="5"/>
  <c r="Y29" i="5"/>
  <c r="Q162" i="18"/>
  <c r="M162" i="18"/>
  <c r="Y164" i="5"/>
  <c r="Y163" i="5"/>
  <c r="Y162" i="5"/>
  <c r="Y161" i="5"/>
  <c r="Y160" i="5"/>
  <c r="Y159" i="5"/>
  <c r="Y157" i="5"/>
  <c r="Y155" i="5"/>
  <c r="Y154" i="5"/>
  <c r="Y153" i="5"/>
  <c r="Y152" i="5"/>
  <c r="Y151" i="5"/>
  <c r="Y150" i="5"/>
  <c r="Y148" i="5"/>
  <c r="Y146" i="5"/>
  <c r="Y145" i="5"/>
  <c r="Y144" i="5"/>
  <c r="Y143" i="5"/>
  <c r="Y141" i="5"/>
  <c r="Y140" i="5"/>
  <c r="Y139" i="5"/>
  <c r="Y137" i="5"/>
  <c r="Y136" i="5"/>
  <c r="Y135" i="5"/>
  <c r="Y134" i="5"/>
  <c r="Y132" i="5"/>
  <c r="Y131" i="5"/>
  <c r="Y130" i="5"/>
  <c r="Y128" i="5"/>
  <c r="Y127" i="5"/>
  <c r="Y126" i="5"/>
  <c r="Y125" i="5"/>
  <c r="Y124" i="5"/>
  <c r="Y123" i="5"/>
  <c r="Y121" i="5"/>
  <c r="Y119" i="5"/>
  <c r="Y118" i="5"/>
  <c r="Y117" i="5"/>
  <c r="Y116" i="5"/>
  <c r="Y115" i="5"/>
  <c r="Y114" i="5"/>
  <c r="Y110" i="5"/>
  <c r="Y109" i="5"/>
  <c r="Y108" i="5"/>
  <c r="Y107" i="5"/>
  <c r="Y106" i="5"/>
  <c r="Y104" i="5"/>
  <c r="Y103" i="5"/>
  <c r="Y101" i="5"/>
  <c r="Y100" i="5"/>
  <c r="Y99" i="5"/>
  <c r="Y98" i="5"/>
  <c r="Y97" i="5"/>
  <c r="Y95" i="5"/>
  <c r="Y94" i="5"/>
  <c r="Y92" i="5"/>
  <c r="Y91" i="5"/>
  <c r="Y90" i="5"/>
  <c r="Y89" i="5"/>
  <c r="Y88" i="5"/>
  <c r="Y87" i="5"/>
  <c r="Y85" i="5"/>
  <c r="Y83" i="5"/>
  <c r="Y82" i="5"/>
  <c r="Y81" i="5"/>
  <c r="Y80" i="5"/>
  <c r="Y79" i="5"/>
  <c r="Y77" i="5"/>
  <c r="Y76" i="5"/>
  <c r="Y74" i="5"/>
  <c r="Y73" i="5"/>
  <c r="Y72" i="5"/>
  <c r="Y71" i="5"/>
  <c r="Y70" i="5"/>
  <c r="Y65" i="5"/>
  <c r="Y64" i="5"/>
  <c r="Y63" i="5"/>
  <c r="Y62" i="5"/>
  <c r="Y61" i="5"/>
  <c r="Y60" i="5"/>
  <c r="Y58" i="5"/>
  <c r="Y56" i="5"/>
  <c r="Y55" i="5"/>
  <c r="Y54" i="5"/>
  <c r="Y53" i="5"/>
  <c r="Y52" i="5"/>
  <c r="Y51" i="5"/>
  <c r="Y49" i="5"/>
  <c r="Y47" i="5"/>
  <c r="Y46" i="5"/>
  <c r="Y45" i="5"/>
  <c r="Y44" i="5"/>
  <c r="Y43" i="5"/>
  <c r="Y41" i="5"/>
  <c r="Y40" i="5"/>
  <c r="Y38" i="5"/>
  <c r="Y37" i="5"/>
  <c r="Y36" i="5"/>
  <c r="Y35" i="5"/>
  <c r="Y34" i="5"/>
  <c r="Y32" i="5"/>
  <c r="Y31" i="5"/>
  <c r="Y14" i="5"/>
  <c r="Y5" i="5"/>
  <c r="U164" i="5"/>
  <c r="U163" i="5"/>
  <c r="U162" i="5"/>
  <c r="U161" i="5"/>
  <c r="U160" i="5"/>
  <c r="U159" i="5"/>
  <c r="U157" i="5"/>
  <c r="U155" i="5"/>
  <c r="U154" i="5"/>
  <c r="U153" i="5"/>
  <c r="U152" i="5"/>
  <c r="U151" i="5"/>
  <c r="U150" i="5"/>
  <c r="U148" i="5"/>
  <c r="U146" i="5"/>
  <c r="U145" i="5"/>
  <c r="U144" i="5"/>
  <c r="U143" i="5"/>
  <c r="U141" i="5"/>
  <c r="U140" i="5"/>
  <c r="U139" i="5"/>
  <c r="U137" i="5"/>
  <c r="U136" i="5"/>
  <c r="U135" i="5"/>
  <c r="U134" i="5"/>
  <c r="U132" i="5"/>
  <c r="U131" i="5"/>
  <c r="U130" i="5"/>
  <c r="U128" i="5"/>
  <c r="U127" i="5"/>
  <c r="U126" i="5"/>
  <c r="U125" i="5"/>
  <c r="U124" i="5"/>
  <c r="U123" i="5"/>
  <c r="U121" i="5"/>
  <c r="U119" i="5"/>
  <c r="U118" i="5"/>
  <c r="U117" i="5"/>
  <c r="U116" i="5"/>
  <c r="U115" i="5"/>
  <c r="U114" i="5"/>
  <c r="U110" i="5"/>
  <c r="U109" i="5"/>
  <c r="U108" i="5"/>
  <c r="U107" i="5"/>
  <c r="U106" i="5"/>
  <c r="U104" i="5"/>
  <c r="U103" i="5"/>
  <c r="U101" i="5"/>
  <c r="U100" i="5"/>
  <c r="U99" i="5"/>
  <c r="U98" i="5"/>
  <c r="U97" i="5"/>
  <c r="U95" i="5"/>
  <c r="U94" i="5"/>
  <c r="U92" i="5"/>
  <c r="U91" i="5"/>
  <c r="U90" i="5"/>
  <c r="U89" i="5"/>
  <c r="U88" i="5"/>
  <c r="U87" i="5"/>
  <c r="U85" i="5"/>
  <c r="U83" i="5"/>
  <c r="U82" i="5"/>
  <c r="U81" i="5"/>
  <c r="U80" i="5"/>
  <c r="U79" i="5"/>
  <c r="U77" i="5"/>
  <c r="U76" i="5"/>
  <c r="U74" i="5"/>
  <c r="U73" i="5"/>
  <c r="U72" i="5"/>
  <c r="U71" i="5"/>
  <c r="U70" i="5"/>
  <c r="U65" i="5"/>
  <c r="U64" i="5"/>
  <c r="U63" i="5"/>
  <c r="U62" i="5"/>
  <c r="U61" i="5"/>
  <c r="U60" i="5"/>
  <c r="U58" i="5"/>
  <c r="U56" i="5"/>
  <c r="U55" i="5"/>
  <c r="U54" i="5"/>
  <c r="U53" i="5"/>
  <c r="U52" i="5"/>
  <c r="U51" i="5"/>
  <c r="U49" i="5"/>
  <c r="U47" i="5"/>
  <c r="U46" i="5"/>
  <c r="U45" i="5"/>
  <c r="U44" i="5"/>
  <c r="U43" i="5"/>
  <c r="U41" i="5"/>
  <c r="U40" i="5"/>
  <c r="U38" i="5"/>
  <c r="U37" i="5"/>
  <c r="U36" i="5"/>
  <c r="U35" i="5"/>
  <c r="U34" i="5"/>
  <c r="U32" i="5"/>
  <c r="U31" i="5"/>
  <c r="U14" i="5"/>
  <c r="U18" i="5"/>
  <c r="U17" i="5"/>
  <c r="U13" i="5"/>
  <c r="U5" i="5"/>
  <c r="Q164" i="5"/>
  <c r="Q163" i="5"/>
  <c r="Q162" i="5"/>
  <c r="Q161" i="5"/>
  <c r="Q160" i="5"/>
  <c r="Q157" i="5"/>
  <c r="Q155" i="5"/>
  <c r="Q154" i="5"/>
  <c r="Q153" i="5"/>
  <c r="Q152" i="5"/>
  <c r="Q151" i="5"/>
  <c r="Q150" i="5"/>
  <c r="Q148" i="5"/>
  <c r="Q146" i="5"/>
  <c r="Q145" i="5"/>
  <c r="Q144" i="5"/>
  <c r="Q143" i="5"/>
  <c r="Q141" i="5"/>
  <c r="Q140" i="5"/>
  <c r="Q139" i="5"/>
  <c r="Q137" i="5"/>
  <c r="Q136" i="5"/>
  <c r="Q135" i="5"/>
  <c r="Q134" i="5"/>
  <c r="Q132" i="5"/>
  <c r="Q131" i="5"/>
  <c r="Q130" i="5"/>
  <c r="Q128" i="5"/>
  <c r="Q127" i="5"/>
  <c r="Q126" i="5"/>
  <c r="Q125" i="5"/>
  <c r="Q124" i="5"/>
  <c r="Q123" i="5"/>
  <c r="Q121" i="5"/>
  <c r="Q119" i="5"/>
  <c r="Q118" i="5"/>
  <c r="Q117" i="5"/>
  <c r="Q116" i="5"/>
  <c r="Q115" i="5"/>
  <c r="Q114" i="5"/>
  <c r="Q112" i="5"/>
  <c r="Q110" i="5"/>
  <c r="Q109" i="5"/>
  <c r="Q108" i="5"/>
  <c r="Q107" i="5"/>
  <c r="Q106" i="5"/>
  <c r="Q104" i="5"/>
  <c r="Q103" i="5"/>
  <c r="Q101" i="5"/>
  <c r="Q100" i="5"/>
  <c r="Q99" i="5"/>
  <c r="Q98" i="5"/>
  <c r="Q97" i="5"/>
  <c r="Q95" i="5"/>
  <c r="Q94" i="5"/>
  <c r="Q92" i="5"/>
  <c r="Q91" i="5"/>
  <c r="Q90" i="5"/>
  <c r="Q89" i="5"/>
  <c r="Q88" i="5"/>
  <c r="Q87" i="5"/>
  <c r="Q85" i="5"/>
  <c r="Q83" i="5"/>
  <c r="Q82" i="5"/>
  <c r="Q81" i="5"/>
  <c r="Q80" i="5"/>
  <c r="Q79" i="5"/>
  <c r="Q77" i="5"/>
  <c r="Q76" i="5"/>
  <c r="Q74" i="5"/>
  <c r="Q73" i="5"/>
  <c r="Q72" i="5"/>
  <c r="Q71" i="5"/>
  <c r="Q70" i="5"/>
  <c r="Q65" i="5"/>
  <c r="Q64" i="5"/>
  <c r="Q63" i="5"/>
  <c r="Q62" i="5"/>
  <c r="Q61" i="5"/>
  <c r="Q60" i="5"/>
  <c r="Q58" i="5"/>
  <c r="Q56" i="5"/>
  <c r="Q55" i="5"/>
  <c r="Q54" i="5"/>
  <c r="Q53" i="5"/>
  <c r="Q52" i="5"/>
  <c r="Q51" i="5"/>
  <c r="Q49" i="5"/>
  <c r="Q47" i="5"/>
  <c r="Q46" i="5"/>
  <c r="Q45" i="5"/>
  <c r="Q44" i="5"/>
  <c r="Q43" i="5"/>
  <c r="Q41" i="5"/>
  <c r="Q40" i="5"/>
  <c r="Q38" i="5"/>
  <c r="Q37" i="5"/>
  <c r="Q36" i="5"/>
  <c r="Q35" i="5"/>
  <c r="Q34" i="5"/>
  <c r="Q32" i="5"/>
  <c r="Q31" i="5"/>
  <c r="Q14" i="5"/>
  <c r="Q18" i="5"/>
  <c r="Q17" i="5"/>
  <c r="Q13" i="5"/>
  <c r="Q5" i="5"/>
  <c r="M164" i="5"/>
  <c r="M163" i="5"/>
  <c r="M162" i="5"/>
  <c r="M161" i="5"/>
  <c r="M160" i="5"/>
  <c r="M159" i="5"/>
  <c r="M157" i="5"/>
  <c r="M155" i="5"/>
  <c r="M154" i="5"/>
  <c r="M153" i="5"/>
  <c r="M152" i="5"/>
  <c r="M151" i="5"/>
  <c r="M150" i="5"/>
  <c r="M148" i="5"/>
  <c r="M146" i="5"/>
  <c r="M145" i="5"/>
  <c r="M144" i="5"/>
  <c r="M143" i="5"/>
  <c r="M141" i="5"/>
  <c r="M140" i="5"/>
  <c r="M139" i="5"/>
  <c r="M137" i="5"/>
  <c r="M136" i="5"/>
  <c r="M135" i="5"/>
  <c r="M134" i="5"/>
  <c r="M132" i="5"/>
  <c r="M131" i="5"/>
  <c r="M130" i="5"/>
  <c r="M128" i="5"/>
  <c r="M127" i="5"/>
  <c r="M126" i="5"/>
  <c r="M125" i="5"/>
  <c r="M124" i="5"/>
  <c r="M123" i="5"/>
  <c r="M121" i="5"/>
  <c r="M119" i="5"/>
  <c r="M118" i="5"/>
  <c r="M117" i="5"/>
  <c r="M116" i="5"/>
  <c r="M115" i="5"/>
  <c r="M114" i="5"/>
  <c r="M112" i="5"/>
  <c r="M110" i="5"/>
  <c r="M109" i="5"/>
  <c r="M108" i="5"/>
  <c r="M107" i="5"/>
  <c r="M106" i="5"/>
  <c r="M104" i="5"/>
  <c r="M103" i="5"/>
  <c r="M101" i="5"/>
  <c r="M100" i="5"/>
  <c r="M99" i="5"/>
  <c r="M98" i="5"/>
  <c r="M97" i="5"/>
  <c r="M95" i="5"/>
  <c r="M94" i="5"/>
  <c r="M92" i="5"/>
  <c r="M91" i="5"/>
  <c r="M90" i="5"/>
  <c r="M89" i="5"/>
  <c r="M88" i="5"/>
  <c r="M87" i="5"/>
  <c r="M85" i="5"/>
  <c r="M83" i="5"/>
  <c r="M82" i="5"/>
  <c r="M81" i="5"/>
  <c r="M80" i="5"/>
  <c r="M79" i="5"/>
  <c r="M77" i="5"/>
  <c r="M76" i="5"/>
  <c r="M74" i="5"/>
  <c r="M73" i="5"/>
  <c r="M72" i="5"/>
  <c r="M71" i="5"/>
  <c r="M70" i="5"/>
  <c r="M65" i="5"/>
  <c r="M64" i="5"/>
  <c r="M63" i="5"/>
  <c r="M62" i="5"/>
  <c r="M61" i="5"/>
  <c r="M60" i="5"/>
  <c r="M58" i="5"/>
  <c r="M56" i="5"/>
  <c r="M55" i="5"/>
  <c r="M54" i="5"/>
  <c r="M53" i="5"/>
  <c r="M52" i="5"/>
  <c r="M51" i="5"/>
  <c r="M49" i="5"/>
  <c r="M47" i="5"/>
  <c r="M46" i="5"/>
  <c r="M45" i="5"/>
  <c r="M44" i="5"/>
  <c r="M43" i="5"/>
  <c r="M41" i="5"/>
  <c r="M40" i="5"/>
  <c r="M38" i="5"/>
  <c r="M37" i="5"/>
  <c r="M36" i="5"/>
  <c r="M35" i="5"/>
  <c r="M34" i="5"/>
  <c r="M32" i="5"/>
  <c r="M31" i="5"/>
  <c r="M14" i="5"/>
  <c r="M18" i="5"/>
  <c r="M17" i="5"/>
  <c r="M13" i="5"/>
  <c r="M12" i="5"/>
  <c r="M5" i="5"/>
  <c r="E13" i="15"/>
  <c r="Q48" i="5"/>
  <c r="Q66" i="5"/>
  <c r="Y48" i="5"/>
  <c r="Y66" i="5"/>
  <c r="M48" i="5"/>
  <c r="M66" i="5"/>
  <c r="U48" i="5"/>
  <c r="U66" i="5"/>
  <c r="M15" i="5"/>
  <c r="M57" i="5"/>
  <c r="Q15" i="5"/>
  <c r="Q57" i="5"/>
  <c r="U15" i="5"/>
  <c r="U39" i="5"/>
  <c r="U57" i="5"/>
  <c r="Y15" i="5"/>
  <c r="Y39" i="5"/>
  <c r="Y57" i="5"/>
  <c r="H13" i="15"/>
  <c r="I163" i="18" l="1"/>
  <c r="J163" i="18"/>
  <c r="I120" i="5"/>
  <c r="S166" i="5"/>
  <c r="H6" i="15" s="1"/>
  <c r="Q39" i="5"/>
  <c r="Q30" i="5"/>
  <c r="Y30" i="5"/>
  <c r="Y166" i="5" s="1"/>
  <c r="M30" i="5"/>
  <c r="U30" i="5"/>
  <c r="M39" i="5"/>
  <c r="I39" i="5"/>
  <c r="I66" i="5"/>
  <c r="I84" i="5"/>
  <c r="I93" i="5"/>
  <c r="I129" i="5"/>
  <c r="I138" i="5"/>
  <c r="I147" i="5"/>
  <c r="I156" i="5"/>
  <c r="I165" i="5"/>
  <c r="L21" i="5"/>
  <c r="M21" i="5" s="1"/>
  <c r="O21" i="5"/>
  <c r="T21" i="5"/>
  <c r="R21" i="5"/>
  <c r="W21" i="5"/>
  <c r="Y21" i="5" s="1"/>
  <c r="I30" i="5"/>
  <c r="L166" i="5"/>
  <c r="C6" i="15" s="1"/>
  <c r="J166" i="5"/>
  <c r="A6" i="15" s="1"/>
  <c r="I15" i="5"/>
  <c r="P166" i="5"/>
  <c r="F6" i="15" s="1"/>
  <c r="O166" i="5"/>
  <c r="E6" i="15" s="1"/>
  <c r="K33" i="15"/>
  <c r="U166" i="5"/>
  <c r="V166" i="5"/>
  <c r="J6" i="15" s="1"/>
  <c r="T166" i="5"/>
  <c r="I6" i="15" s="1"/>
  <c r="W166" i="5"/>
  <c r="K6" i="15" s="1"/>
  <c r="K166" i="5"/>
  <c r="B6" i="15" s="1"/>
  <c r="N166" i="5"/>
  <c r="D6" i="15" s="1"/>
  <c r="R166" i="5"/>
  <c r="G6" i="15" s="1"/>
  <c r="X166" i="5"/>
  <c r="L6" i="15" s="1"/>
  <c r="I57" i="5"/>
  <c r="K25" i="15"/>
  <c r="Q21" i="5"/>
  <c r="Q166" i="5" l="1"/>
  <c r="U21" i="5"/>
  <c r="M166" i="5"/>
  <c r="I167" i="5"/>
  <c r="I169" i="5" s="1"/>
  <c r="I21" i="5"/>
  <c r="J168" i="5"/>
  <c r="E7" i="15"/>
  <c r="K34" i="15"/>
  <c r="B7" i="15"/>
  <c r="K7" i="15"/>
  <c r="H7" i="15"/>
  <c r="J167" i="5" l="1"/>
  <c r="J169" i="5"/>
  <c r="K8" i="15"/>
  <c r="K15" i="15" s="1"/>
</calcChain>
</file>

<file path=xl/sharedStrings.xml><?xml version="1.0" encoding="utf-8"?>
<sst xmlns="http://schemas.openxmlformats.org/spreadsheetml/2006/main" count="581" uniqueCount="171">
  <si>
    <t>Project Code:</t>
  </si>
  <si>
    <t>Subtotal</t>
  </si>
  <si>
    <t xml:space="preserve"> </t>
  </si>
  <si>
    <t>Cost Category</t>
  </si>
  <si>
    <t>Cost Range</t>
  </si>
  <si>
    <t>Note</t>
  </si>
  <si>
    <t>N/A</t>
  </si>
  <si>
    <t>The Prosperity Fund does not support this category. If project needs to purchase items in this category, please seek funding from other sources.</t>
  </si>
  <si>
    <t>Office rental</t>
  </si>
  <si>
    <t>Salaries</t>
  </si>
  <si>
    <t xml:space="preserve">The Prosperity Fund does not pay staff salaries but instead the time they are needed by the project, followed the hourly rated requested below. </t>
  </si>
  <si>
    <t xml:space="preserve">The Prosperity Fund does not support this category.  </t>
  </si>
  <si>
    <t>The level of pay across the project team should reflect the nature of work and seniority of implementers.</t>
  </si>
  <si>
    <t>(expert who provides key consultancy and analytical work for the research/study)</t>
  </si>
  <si>
    <t xml:space="preserve">(expert who provides general consultancy and analytical work for the research/study) </t>
  </si>
  <si>
    <t>(personnel that provide entry-level analytical and consultancy work for the research/study)</t>
  </si>
  <si>
    <t>£30-£60</t>
  </si>
  <si>
    <t xml:space="preserve">Project manager </t>
  </si>
  <si>
    <t xml:space="preserve">Admin assistant </t>
  </si>
  <si>
    <t>£10-£30</t>
  </si>
  <si>
    <t>£80-£110</t>
  </si>
  <si>
    <t>This package covers both accommodation and daily subsistence for meals, taxi travel, ect. Reimbursable upon actual invoices.</t>
  </si>
  <si>
    <t>£50-£80</t>
  </si>
  <si>
    <t>International return flights to UK or US</t>
  </si>
  <si>
    <t>£700-£1,500</t>
  </si>
  <si>
    <t>Domestic return flights</t>
  </si>
  <si>
    <t>Varied depending on the destinations</t>
  </si>
  <si>
    <t>£45 - £65</t>
  </si>
  <si>
    <t xml:space="preserve">This should be the baseline standard that includes: 1 meeting conference room for 8 hours; 1 buffet lunch; 2 coffee/snack breaks; basic audio-visual equipment; pen, writing pads, and iced water etc.   </t>
  </si>
  <si>
    <t>Translation</t>
  </si>
  <si>
    <t>£20-£40</t>
  </si>
  <si>
    <t>Chinese to English per 1000 Chinese characters</t>
  </si>
  <si>
    <t>Website cost shall be detailed into ABB with calculation as number of days x daily cost</t>
  </si>
  <si>
    <t>If the website needs to be updated only half a day a month, the time of cost for 2 months shall be counted as 1 working day</t>
  </si>
  <si>
    <t xml:space="preserve">Note 1: Please provide the budget details in the form of: </t>
  </si>
  <si>
    <t>Note 3: Administrative cost should be no more than 5% of the total budget</t>
  </si>
  <si>
    <t xml:space="preserve"> .</t>
  </si>
  <si>
    <r>
      <t xml:space="preserve">Note 2: </t>
    </r>
    <r>
      <rPr>
        <sz val="10"/>
        <color rgb="FF000000"/>
        <rFont val="Arial"/>
        <family val="2"/>
      </rPr>
      <t>The reimbursement for project activities from the British Embassy/General Consulates in China via the form of government grant does not contain tax responsibilities. If you have specific tax concerns, please consult with the designated finance officers at posts.</t>
    </r>
  </si>
  <si>
    <t>Accommodation and Subsistence per person.day 
(Beijing, Shanghai and Guangzhou)</t>
  </si>
  <si>
    <t>Accommodation and Subsistence per person. Day 
(other cities in China)</t>
  </si>
  <si>
    <t>Accommodation and Subsistence per person. Day 
(overseas accommodation such as UK or US)</t>
  </si>
  <si>
    <t>Event venue cost per person. Day
(events in Beijing, Shanghai, Guangzhou)</t>
  </si>
  <si>
    <t>Event venue cost per person. Day
(events in other cities)</t>
  </si>
  <si>
    <t>Website maintenance
(Web domain purchase and website content update)</t>
  </si>
  <si>
    <t>Project 
Output</t>
  </si>
  <si>
    <t xml:space="preserve">Activity 
No. </t>
  </si>
  <si>
    <t>Activity 
Description</t>
  </si>
  <si>
    <t>Project Title:</t>
  </si>
  <si>
    <t xml:space="preserve">Output 1.
</t>
  </si>
  <si>
    <t>Workshop</t>
  </si>
  <si>
    <t>Translation and interpretation</t>
  </si>
  <si>
    <t>Print fees</t>
  </si>
  <si>
    <t>Output 2.</t>
  </si>
  <si>
    <t xml:space="preserve">Output 3.
</t>
  </si>
  <si>
    <t>Output 4.</t>
  </si>
  <si>
    <t xml:space="preserve">Output 5.
</t>
  </si>
  <si>
    <t xml:space="preserve">Apr
</t>
  </si>
  <si>
    <t>Q1 Monthly Cost</t>
  </si>
  <si>
    <t>Q2
Total Cost</t>
  </si>
  <si>
    <t>Q3
Total Cost</t>
  </si>
  <si>
    <t>Q4 Monthly Cost</t>
  </si>
  <si>
    <t>Q4
Total Cost</t>
  </si>
  <si>
    <t>Q3 Monthly Cost</t>
  </si>
  <si>
    <t>Q2 Monthly Cost</t>
  </si>
  <si>
    <t>Q1
Total Cost</t>
  </si>
  <si>
    <t>Q1Monthly Cost</t>
  </si>
  <si>
    <t>Total Project Allocation:</t>
  </si>
  <si>
    <t xml:space="preserve">May
</t>
  </si>
  <si>
    <t xml:space="preserve">June
</t>
  </si>
  <si>
    <t xml:space="preserve">July
</t>
  </si>
  <si>
    <t xml:space="preserve">Sept
</t>
  </si>
  <si>
    <t xml:space="preserve">Oct
</t>
  </si>
  <si>
    <t xml:space="preserve">Nov
</t>
  </si>
  <si>
    <t xml:space="preserve">Dec
</t>
  </si>
  <si>
    <t xml:space="preserve">Jan
</t>
  </si>
  <si>
    <t xml:space="preserve">Feb
</t>
  </si>
  <si>
    <t xml:space="preserve">March
</t>
  </si>
  <si>
    <t xml:space="preserve">Apr
 </t>
  </si>
  <si>
    <t xml:space="preserve">May
 </t>
  </si>
  <si>
    <t xml:space="preserve">June
 </t>
  </si>
  <si>
    <t xml:space="preserve">July
 </t>
  </si>
  <si>
    <t xml:space="preserve">August
 </t>
  </si>
  <si>
    <t xml:space="preserve">Sept
 </t>
  </si>
  <si>
    <t xml:space="preserve">Oct
 </t>
  </si>
  <si>
    <t xml:space="preserve">Nov
 </t>
  </si>
  <si>
    <t xml:space="preserve">Dec
 </t>
  </si>
  <si>
    <t xml:space="preserve">Aug
</t>
  </si>
  <si>
    <t>Budget Summary Level Review</t>
  </si>
  <si>
    <t>Rate for hotel and subsistence (in China or overseas) x number of people x number of days</t>
  </si>
  <si>
    <t>Price of return flights x number of people x number of days</t>
  </si>
  <si>
    <t xml:space="preserve">Rate for the venue hire x number of people x number of days </t>
  </si>
  <si>
    <t xml:space="preserve">Jan
 </t>
  </si>
  <si>
    <t xml:space="preserve">Feb
 </t>
  </si>
  <si>
    <t xml:space="preserve">March
 </t>
  </si>
  <si>
    <t xml:space="preserve">All need to take economy class for both domestic and international flights. </t>
  </si>
  <si>
    <t>Consecutive and simultaneous interpretation</t>
  </si>
  <si>
    <t>This applies to interpretation carried out within China and internationally for one full working day</t>
  </si>
  <si>
    <t>Principal expert 
(expert who provides essential international  expertise needed for the research/study)</t>
  </si>
  <si>
    <t>Senior expert</t>
  </si>
  <si>
    <t>expert</t>
  </si>
  <si>
    <t>Junior expert</t>
  </si>
  <si>
    <t>Assistant to expert</t>
  </si>
  <si>
    <t>(assist the experts to collect information, carry out research, interviews, etc.)</t>
  </si>
  <si>
    <t>expert day rate x number of expert x number of days</t>
  </si>
  <si>
    <t>*Personnel*</t>
  </si>
  <si>
    <t>*Translation*</t>
  </si>
  <si>
    <t>*Print*</t>
  </si>
  <si>
    <t>Total</t>
  </si>
  <si>
    <t>total</t>
  </si>
  <si>
    <t>sub-category</t>
  </si>
  <si>
    <t>Principal expert</t>
  </si>
  <si>
    <t>Budget category breakdown</t>
  </si>
  <si>
    <t>Category</t>
  </si>
  <si>
    <t>Expert</t>
  </si>
  <si>
    <t>Total:</t>
  </si>
  <si>
    <t>Personnel Total:</t>
  </si>
  <si>
    <t>Reimbursable Total:</t>
  </si>
  <si>
    <r>
      <t>Others</t>
    </r>
    <r>
      <rPr>
        <sz val="8"/>
        <color indexed="8"/>
        <rFont val="Arial"/>
        <family val="2"/>
      </rPr>
      <t xml:space="preserve"> (please include new categories as necessary) </t>
    </r>
    <r>
      <rPr>
        <sz val="10"/>
        <color indexed="8"/>
        <rFont val="Arial"/>
        <family val="2"/>
      </rPr>
      <t xml:space="preserve"> </t>
    </r>
  </si>
  <si>
    <t>*Other*</t>
  </si>
  <si>
    <t>No. Days</t>
  </si>
  <si>
    <t>Cost per unit</t>
  </si>
  <si>
    <t>No. days</t>
  </si>
  <si>
    <t>No. People</t>
  </si>
  <si>
    <t>*Travel domestic*</t>
  </si>
  <si>
    <t>*Travel international*</t>
  </si>
  <si>
    <r>
      <t xml:space="preserve">sub-category
</t>
    </r>
    <r>
      <rPr>
        <sz val="10"/>
        <rFont val="Arial"/>
        <family val="2"/>
      </rPr>
      <t xml:space="preserve">just for personnel </t>
    </r>
  </si>
  <si>
    <r>
      <t xml:space="preserve">Accommodation and subsistence </t>
    </r>
    <r>
      <rPr>
        <sz val="10"/>
        <color indexed="10"/>
        <rFont val="Arial"/>
        <family val="2"/>
      </rPr>
      <t/>
    </r>
  </si>
  <si>
    <t>Quarterly Total</t>
  </si>
  <si>
    <t xml:space="preserve">Cost
Categories
Please refer to the cost range guidance when filling in the template:
1, Cost categories shall not exceed the range limit;
2, All budget columns shall follow the format requirement stated in Note 1.
</t>
  </si>
  <si>
    <r>
      <t>Travel international</t>
    </r>
    <r>
      <rPr>
        <sz val="8"/>
        <color indexed="8"/>
        <rFont val="Arial"/>
        <family val="2"/>
      </rPr>
      <t xml:space="preserve"> (type of travel)</t>
    </r>
  </si>
  <si>
    <t>*Accommodation*</t>
  </si>
  <si>
    <t xml:space="preserve">Accommodation and subsistence </t>
  </si>
  <si>
    <t>Average Cost per Unit</t>
  </si>
  <si>
    <r>
      <t xml:space="preserve">Travel international </t>
    </r>
    <r>
      <rPr>
        <sz val="8"/>
        <color indexed="8"/>
        <rFont val="Arial"/>
        <family val="2"/>
      </rPr>
      <t>(type of travel)</t>
    </r>
  </si>
  <si>
    <t>No. people / items</t>
  </si>
  <si>
    <t>Activity-Based Budget Detail for FY 16-17</t>
  </si>
  <si>
    <t xml:space="preserve">FCO financial year of 2016/17 starts from April 2016 to March 2017. </t>
  </si>
  <si>
    <r>
      <t xml:space="preserve">FY16/17 </t>
    </r>
    <r>
      <rPr>
        <b/>
        <sz val="10"/>
        <color indexed="8"/>
        <rFont val="Arial"/>
        <family val="2"/>
      </rPr>
      <t>- (1 April 2016 to 31 March 2017)</t>
    </r>
  </si>
  <si>
    <t>*Workshop*</t>
  </si>
  <si>
    <r>
      <t>Travel domestic</t>
    </r>
    <r>
      <rPr>
        <sz val="8"/>
        <color indexed="8"/>
        <rFont val="Arial"/>
        <family val="2"/>
      </rPr>
      <t xml:space="preserve"> (type of travel)</t>
    </r>
  </si>
  <si>
    <t>FY 16-17 total</t>
  </si>
  <si>
    <t>Personnel (principle/senior expert include name)</t>
  </si>
  <si>
    <t>£20-£50</t>
  </si>
  <si>
    <t>Activity-Based Budget Detail for FY 17-18</t>
  </si>
  <si>
    <t xml:space="preserve">FCO financial year of 2017/18 starts from April 2017 to March 2018. </t>
  </si>
  <si>
    <t>£0-£30</t>
  </si>
  <si>
    <t>Desktops, laptops, printers, scanners, cameras, etc</t>
  </si>
  <si>
    <t>Officials to attend meetings, seminars, etc.</t>
  </si>
  <si>
    <t>£120-£200</t>
  </si>
  <si>
    <t>£200-£600 for consecutive interpretation
£700-£800 for simulatenous interpretation</t>
  </si>
  <si>
    <t>Individual public transport or group car hiring in the UK</t>
  </si>
  <si>
    <t>FCO China Prosperity Fund Cost Range Guidance for Implementers</t>
  </si>
  <si>
    <t>All costs need to be agreed with China Prosperity Fund project team to ensure value for money</t>
  </si>
  <si>
    <t>The person day consultancy cost shall be based on accumulative basis. For example, if the person spends 2 hours a day for Prosperity Fund project and rest of 6 hours on non-Prosperity Fund work, the total consultancy cost for 4 working days shall be calculated in ABB as 1 person day (counting 8 working hours as 1 full working day).</t>
  </si>
  <si>
    <t xml:space="preserve">UK local travel                                                                per person.day </t>
  </si>
  <si>
    <t>Total FY16/17 allocation:</t>
  </si>
  <si>
    <t>Total FY17/18 allocation:</t>
  </si>
  <si>
    <r>
      <t xml:space="preserve">FY17/18 </t>
    </r>
    <r>
      <rPr>
        <b/>
        <sz val="10"/>
        <color indexed="8"/>
        <rFont val="Arial"/>
        <family val="2"/>
      </rPr>
      <t>- (1 April 2017 to 31 March 2018)</t>
    </r>
  </si>
  <si>
    <t>FY 17-18 total</t>
  </si>
  <si>
    <t>£400-£800</t>
  </si>
  <si>
    <t>£250-£400</t>
  </si>
  <si>
    <t>£120-£250</t>
  </si>
  <si>
    <t>£80-£120</t>
  </si>
  <si>
    <t>Subtotal co-funding</t>
  </si>
  <si>
    <t>Subtotal with co-funding</t>
  </si>
  <si>
    <t>FY 16-17 total co-funding</t>
  </si>
  <si>
    <t>FY 16-17 total with co-funding</t>
  </si>
  <si>
    <t>cost category 1</t>
  </si>
  <si>
    <t>cost category 2</t>
  </si>
  <si>
    <t>add other cost categories if necessary</t>
  </si>
  <si>
    <r>
      <t xml:space="preserve">Co-funding </t>
    </r>
    <r>
      <rPr>
        <i/>
        <sz val="8"/>
        <color rgb="FF7030A0"/>
        <rFont val="Arial"/>
        <family val="2"/>
      </rPr>
      <t>(Please specify cost categories below if any; please add more rows into other activities if necessary)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</si>
</sst>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"/>
    <numFmt numFmtId="165" formatCode="&quot;£&quot;#,##0.00"/>
  </numFmts>
  <fonts count="33" x14ac:knownFonts="1"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9"/>
      <name val="宋体"/>
      <charset val="134"/>
    </font>
    <font>
      <sz val="12"/>
      <color indexed="8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rgb="FFFF0000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rgb="FF000000"/>
      <name val="Verdana"/>
      <family val="2"/>
    </font>
    <font>
      <sz val="10"/>
      <color rgb="FF3E3E3E"/>
      <name val="Tahoma"/>
      <family val="2"/>
    </font>
    <font>
      <sz val="11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1"/>
      <color rgb="FF7030A0"/>
      <name val="Arial"/>
      <family val="2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i/>
      <sz val="10"/>
      <color rgb="FF7030A0"/>
      <name val="Arial"/>
      <family val="2"/>
    </font>
    <font>
      <i/>
      <sz val="8"/>
      <color rgb="FF7030A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1">
    <xf numFmtId="0" fontId="0" fillId="0" borderId="0" xfId="0"/>
    <xf numFmtId="0" fontId="1" fillId="3" borderId="2" xfId="0" applyFont="1" applyFill="1" applyBorder="1" applyAlignment="1"/>
    <xf numFmtId="0" fontId="2" fillId="0" borderId="2" xfId="0" applyFont="1" applyBorder="1" applyAlignment="1">
      <alignment horizontal="left" vertical="center"/>
    </xf>
    <xf numFmtId="0" fontId="10" fillId="8" borderId="1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0" fillId="8" borderId="12" xfId="0" applyFont="1" applyFill="1" applyBorder="1" applyAlignment="1">
      <alignment vertical="top" wrapText="1"/>
    </xf>
    <xf numFmtId="0" fontId="10" fillId="8" borderId="24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11" fillId="5" borderId="0" xfId="0" applyFont="1" applyFill="1" applyAlignment="1"/>
    <xf numFmtId="0" fontId="11" fillId="5" borderId="0" xfId="0" applyFont="1" applyFill="1" applyAlignment="1">
      <alignment wrapText="1"/>
    </xf>
    <xf numFmtId="0" fontId="11" fillId="5" borderId="0" xfId="0" applyFont="1" applyFill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164" fontId="1" fillId="4" borderId="4" xfId="0" applyNumberFormat="1" applyFont="1" applyFill="1" applyBorder="1" applyAlignment="1"/>
    <xf numFmtId="164" fontId="1" fillId="4" borderId="30" xfId="0" applyNumberFormat="1" applyFont="1" applyFill="1" applyBorder="1" applyAlignment="1"/>
    <xf numFmtId="164" fontId="1" fillId="4" borderId="2" xfId="0" applyNumberFormat="1" applyFont="1" applyFill="1" applyBorder="1" applyAlignment="1"/>
    <xf numFmtId="164" fontId="12" fillId="3" borderId="2" xfId="0" applyNumberFormat="1" applyFont="1" applyFill="1" applyBorder="1" applyAlignment="1">
      <alignment horizontal="center" vertical="center" wrapText="1"/>
    </xf>
    <xf numFmtId="164" fontId="12" fillId="3" borderId="3" xfId="0" applyNumberFormat="1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164" fontId="1" fillId="4" borderId="14" xfId="0" applyNumberFormat="1" applyFont="1" applyFill="1" applyBorder="1" applyAlignment="1"/>
    <xf numFmtId="164" fontId="1" fillId="0" borderId="38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/>
    </xf>
    <xf numFmtId="164" fontId="1" fillId="5" borderId="7" xfId="0" applyNumberFormat="1" applyFont="1" applyFill="1" applyBorder="1" applyAlignment="1">
      <alignment horizontal="center"/>
    </xf>
    <xf numFmtId="164" fontId="1" fillId="5" borderId="8" xfId="0" applyNumberFormat="1" applyFont="1" applyFill="1" applyBorder="1" applyAlignment="1">
      <alignment horizontal="center"/>
    </xf>
    <xf numFmtId="164" fontId="1" fillId="5" borderId="21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 vertical="center" wrapText="1"/>
    </xf>
    <xf numFmtId="164" fontId="3" fillId="7" borderId="3" xfId="0" applyNumberFormat="1" applyFont="1" applyFill="1" applyBorder="1" applyAlignment="1">
      <alignment horizontal="center" vertical="center"/>
    </xf>
    <xf numFmtId="164" fontId="3" fillId="7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8" borderId="16" xfId="0" applyFont="1" applyFill="1" applyBorder="1" applyAlignment="1">
      <alignment vertical="top" wrapText="1"/>
    </xf>
    <xf numFmtId="164" fontId="11" fillId="5" borderId="0" xfId="0" applyNumberFormat="1" applyFont="1" applyFill="1" applyAlignment="1">
      <alignment horizontal="left"/>
    </xf>
    <xf numFmtId="164" fontId="12" fillId="4" borderId="9" xfId="0" applyNumberFormat="1" applyFont="1" applyFill="1" applyBorder="1" applyAlignment="1">
      <alignment horizontal="right"/>
    </xf>
    <xf numFmtId="164" fontId="1" fillId="4" borderId="9" xfId="0" applyNumberFormat="1" applyFont="1" applyFill="1" applyBorder="1" applyAlignment="1"/>
    <xf numFmtId="0" fontId="4" fillId="5" borderId="17" xfId="0" applyFont="1" applyFill="1" applyBorder="1" applyAlignment="1"/>
    <xf numFmtId="164" fontId="4" fillId="5" borderId="17" xfId="0" applyNumberFormat="1" applyFont="1" applyFill="1" applyBorder="1" applyAlignment="1">
      <alignment horizontal="left"/>
    </xf>
    <xf numFmtId="0" fontId="11" fillId="5" borderId="17" xfId="0" applyFont="1" applyFill="1" applyBorder="1" applyAlignment="1"/>
    <xf numFmtId="0" fontId="1" fillId="5" borderId="42" xfId="0" applyFont="1" applyFill="1" applyBorder="1" applyAlignment="1">
      <alignment vertical="center"/>
    </xf>
    <xf numFmtId="0" fontId="11" fillId="5" borderId="30" xfId="0" applyFont="1" applyFill="1" applyBorder="1" applyAlignment="1"/>
    <xf numFmtId="0" fontId="4" fillId="5" borderId="18" xfId="0" applyFont="1" applyFill="1" applyBorder="1" applyAlignment="1"/>
    <xf numFmtId="0" fontId="4" fillId="5" borderId="41" xfId="0" applyFont="1" applyFill="1" applyBorder="1" applyAlignment="1"/>
    <xf numFmtId="0" fontId="17" fillId="5" borderId="17" xfId="0" applyFont="1" applyFill="1" applyBorder="1" applyAlignment="1"/>
    <xf numFmtId="0" fontId="1" fillId="3" borderId="2" xfId="0" applyNumberFormat="1" applyFont="1" applyFill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/>
    </xf>
    <xf numFmtId="0" fontId="11" fillId="5" borderId="0" xfId="0" applyNumberFormat="1" applyFont="1" applyFill="1" applyAlignment="1">
      <alignment horizontal="left"/>
    </xf>
    <xf numFmtId="0" fontId="3" fillId="2" borderId="34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164" fontId="1" fillId="0" borderId="35" xfId="0" applyNumberFormat="1" applyFont="1" applyBorder="1" applyAlignment="1">
      <alignment horizontal="center"/>
    </xf>
    <xf numFmtId="164" fontId="1" fillId="4" borderId="35" xfId="0" applyNumberFormat="1" applyFont="1" applyFill="1" applyBorder="1" applyAlignment="1">
      <alignment horizontal="center"/>
    </xf>
    <xf numFmtId="164" fontId="1" fillId="4" borderId="50" xfId="0" applyNumberFormat="1" applyFont="1" applyFill="1" applyBorder="1" applyAlignment="1"/>
    <xf numFmtId="164" fontId="3" fillId="0" borderId="57" xfId="0" applyNumberFormat="1" applyFont="1" applyBorder="1" applyAlignment="1">
      <alignment horizontal="left" vertical="center" wrapText="1"/>
    </xf>
    <xf numFmtId="164" fontId="3" fillId="0" borderId="58" xfId="0" applyNumberFormat="1" applyFont="1" applyBorder="1" applyAlignment="1">
      <alignment horizontal="center" vertical="center" wrapText="1"/>
    </xf>
    <xf numFmtId="164" fontId="1" fillId="3" borderId="44" xfId="0" applyNumberFormat="1" applyFont="1" applyFill="1" applyBorder="1" applyAlignment="1">
      <alignment horizontal="left"/>
    </xf>
    <xf numFmtId="164" fontId="3" fillId="0" borderId="36" xfId="0" applyNumberFormat="1" applyFont="1" applyBorder="1" applyAlignment="1">
      <alignment horizontal="left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1" fillId="3" borderId="44" xfId="0" applyFont="1" applyFill="1" applyBorder="1" applyAlignment="1"/>
    <xf numFmtId="0" fontId="2" fillId="0" borderId="44" xfId="0" applyFont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2" fillId="5" borderId="9" xfId="0" applyFont="1" applyFill="1" applyBorder="1" applyAlignment="1"/>
    <xf numFmtId="0" fontId="18" fillId="5" borderId="14" xfId="0" applyFont="1" applyFill="1" applyBorder="1" applyAlignment="1"/>
    <xf numFmtId="0" fontId="11" fillId="5" borderId="14" xfId="0" applyFont="1" applyFill="1" applyBorder="1" applyAlignment="1"/>
    <xf numFmtId="0" fontId="11" fillId="5" borderId="61" xfId="0" applyFont="1" applyFill="1" applyBorder="1" applyAlignment="1"/>
    <xf numFmtId="0" fontId="11" fillId="5" borderId="51" xfId="0" applyFont="1" applyFill="1" applyBorder="1" applyAlignment="1">
      <alignment horizontal="center"/>
    </xf>
    <xf numFmtId="0" fontId="11" fillId="5" borderId="51" xfId="0" applyNumberFormat="1" applyFont="1" applyFill="1" applyBorder="1" applyAlignment="1">
      <alignment horizontal="left"/>
    </xf>
    <xf numFmtId="164" fontId="11" fillId="5" borderId="51" xfId="0" applyNumberFormat="1" applyFont="1" applyFill="1" applyBorder="1" applyAlignment="1">
      <alignment horizontal="left"/>
    </xf>
    <xf numFmtId="0" fontId="4" fillId="5" borderId="51" xfId="0" applyFont="1" applyFill="1" applyBorder="1" applyAlignment="1"/>
    <xf numFmtId="0" fontId="11" fillId="5" borderId="51" xfId="0" applyFont="1" applyFill="1" applyBorder="1" applyAlignment="1"/>
    <xf numFmtId="165" fontId="3" fillId="5" borderId="32" xfId="0" applyNumberFormat="1" applyFont="1" applyFill="1" applyBorder="1" applyAlignment="1"/>
    <xf numFmtId="165" fontId="3" fillId="5" borderId="51" xfId="0" applyNumberFormat="1" applyFont="1" applyFill="1" applyBorder="1" applyAlignment="1"/>
    <xf numFmtId="165" fontId="3" fillId="0" borderId="18" xfId="0" applyNumberFormat="1" applyFont="1" applyBorder="1" applyAlignment="1">
      <alignment horizontal="center" vertical="center" wrapText="1"/>
    </xf>
    <xf numFmtId="165" fontId="3" fillId="0" borderId="53" xfId="0" applyNumberFormat="1" applyFont="1" applyBorder="1" applyAlignment="1">
      <alignment horizontal="center" vertical="center" wrapText="1"/>
    </xf>
    <xf numFmtId="165" fontId="1" fillId="3" borderId="35" xfId="0" applyNumberFormat="1" applyFont="1" applyFill="1" applyBorder="1" applyAlignment="1">
      <alignment horizontal="left"/>
    </xf>
    <xf numFmtId="165" fontId="2" fillId="0" borderId="35" xfId="0" applyNumberFormat="1" applyFont="1" applyBorder="1" applyAlignment="1">
      <alignment horizontal="left" vertical="center"/>
    </xf>
    <xf numFmtId="165" fontId="3" fillId="0" borderId="35" xfId="0" applyNumberFormat="1" applyFont="1" applyBorder="1" applyAlignment="1">
      <alignment horizontal="center" vertical="center"/>
    </xf>
    <xf numFmtId="165" fontId="1" fillId="3" borderId="35" xfId="0" applyNumberFormat="1" applyFont="1" applyFill="1" applyBorder="1" applyAlignment="1">
      <alignment horizontal="center"/>
    </xf>
    <xf numFmtId="165" fontId="2" fillId="0" borderId="35" xfId="0" applyNumberFormat="1" applyFont="1" applyBorder="1" applyAlignment="1">
      <alignment horizontal="center" vertical="center"/>
    </xf>
    <xf numFmtId="165" fontId="3" fillId="0" borderId="50" xfId="0" applyNumberFormat="1" applyFont="1" applyBorder="1" applyAlignment="1">
      <alignment horizontal="center" vertical="center"/>
    </xf>
    <xf numFmtId="165" fontId="11" fillId="5" borderId="0" xfId="0" applyNumberFormat="1" applyFont="1" applyFill="1" applyAlignment="1">
      <alignment horizontal="center"/>
    </xf>
    <xf numFmtId="0" fontId="20" fillId="0" borderId="0" xfId="0" applyFont="1"/>
    <xf numFmtId="164" fontId="11" fillId="5" borderId="0" xfId="0" applyNumberFormat="1" applyFont="1" applyFill="1" applyAlignment="1"/>
    <xf numFmtId="0" fontId="3" fillId="5" borderId="51" xfId="0" applyFont="1" applyFill="1" applyBorder="1" applyAlignment="1"/>
    <xf numFmtId="0" fontId="3" fillId="0" borderId="56" xfId="0" applyNumberFormat="1" applyFont="1" applyBorder="1" applyAlignment="1">
      <alignment horizontal="left" vertical="center" wrapText="1"/>
    </xf>
    <xf numFmtId="0" fontId="3" fillId="0" borderId="40" xfId="0" applyNumberFormat="1" applyFont="1" applyBorder="1" applyAlignment="1">
      <alignment horizontal="center" vertical="center" wrapText="1"/>
    </xf>
    <xf numFmtId="0" fontId="4" fillId="5" borderId="17" xfId="0" applyNumberFormat="1" applyFont="1" applyFill="1" applyBorder="1" applyAlignment="1">
      <alignment horizontal="center"/>
    </xf>
    <xf numFmtId="0" fontId="11" fillId="5" borderId="51" xfId="0" applyNumberFormat="1" applyFont="1" applyFill="1" applyBorder="1" applyAlignment="1">
      <alignment horizontal="center"/>
    </xf>
    <xf numFmtId="0" fontId="3" fillId="0" borderId="56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11" fillId="5" borderId="0" xfId="0" applyNumberFormat="1" applyFont="1" applyFill="1" applyAlignment="1">
      <alignment horizontal="center"/>
    </xf>
    <xf numFmtId="0" fontId="1" fillId="3" borderId="2" xfId="0" applyNumberFormat="1" applyFont="1" applyFill="1" applyBorder="1" applyAlignment="1">
      <alignment horizontal="left"/>
    </xf>
    <xf numFmtId="0" fontId="2" fillId="0" borderId="2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/>
    </xf>
    <xf numFmtId="0" fontId="3" fillId="0" borderId="3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left" vertical="center"/>
    </xf>
    <xf numFmtId="0" fontId="21" fillId="0" borderId="0" xfId="0" applyFont="1"/>
    <xf numFmtId="164" fontId="12" fillId="3" borderId="44" xfId="0" applyNumberFormat="1" applyFont="1" applyFill="1" applyBorder="1" applyAlignment="1">
      <alignment horizontal="left"/>
    </xf>
    <xf numFmtId="0" fontId="1" fillId="5" borderId="38" xfId="0" applyFont="1" applyFill="1" applyBorder="1" applyAlignment="1">
      <alignment vertical="center"/>
    </xf>
    <xf numFmtId="0" fontId="21" fillId="0" borderId="17" xfId="0" applyFont="1" applyBorder="1"/>
    <xf numFmtId="0" fontId="11" fillId="5" borderId="22" xfId="0" applyFont="1" applyFill="1" applyBorder="1" applyAlignment="1"/>
    <xf numFmtId="0" fontId="11" fillId="5" borderId="44" xfId="0" applyFont="1" applyFill="1" applyBorder="1" applyAlignment="1"/>
    <xf numFmtId="0" fontId="3" fillId="2" borderId="44" xfId="0" applyFont="1" applyFill="1" applyBorder="1" applyAlignment="1">
      <alignment vertical="center"/>
    </xf>
    <xf numFmtId="0" fontId="3" fillId="7" borderId="36" xfId="0" applyFont="1" applyFill="1" applyBorder="1" applyAlignment="1">
      <alignment horizontal="center" vertical="center" wrapText="1"/>
    </xf>
    <xf numFmtId="164" fontId="3" fillId="7" borderId="36" xfId="0" applyNumberFormat="1" applyFont="1" applyFill="1" applyBorder="1" applyAlignment="1">
      <alignment horizontal="center" vertical="center"/>
    </xf>
    <xf numFmtId="164" fontId="1" fillId="4" borderId="62" xfId="0" applyNumberFormat="1" applyFont="1" applyFill="1" applyBorder="1" applyAlignment="1">
      <alignment horizontal="center"/>
    </xf>
    <xf numFmtId="0" fontId="11" fillId="0" borderId="4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165" fontId="3" fillId="0" borderId="45" xfId="0" applyNumberFormat="1" applyFont="1" applyBorder="1" applyAlignment="1">
      <alignment horizontal="center" vertical="center"/>
    </xf>
    <xf numFmtId="0" fontId="3" fillId="0" borderId="47" xfId="0" applyNumberFormat="1" applyFont="1" applyBorder="1" applyAlignment="1">
      <alignment horizontal="center" vertical="center"/>
    </xf>
    <xf numFmtId="0" fontId="3" fillId="0" borderId="47" xfId="0" applyNumberFormat="1" applyFont="1" applyBorder="1" applyAlignment="1">
      <alignment horizontal="left" vertical="center"/>
    </xf>
    <xf numFmtId="164" fontId="3" fillId="0" borderId="49" xfId="0" applyNumberFormat="1" applyFont="1" applyBorder="1" applyAlignment="1">
      <alignment horizontal="left" vertical="center"/>
    </xf>
    <xf numFmtId="164" fontId="1" fillId="4" borderId="45" xfId="0" applyNumberFormat="1" applyFont="1" applyFill="1" applyBorder="1" applyAlignment="1"/>
    <xf numFmtId="164" fontId="1" fillId="4" borderId="51" xfId="0" applyNumberFormat="1" applyFont="1" applyFill="1" applyBorder="1" applyAlignment="1"/>
    <xf numFmtId="164" fontId="1" fillId="4" borderId="46" xfId="0" applyNumberFormat="1" applyFont="1" applyFill="1" applyBorder="1" applyAlignment="1"/>
    <xf numFmtId="164" fontId="1" fillId="4" borderId="47" xfId="0" applyNumberFormat="1" applyFont="1" applyFill="1" applyBorder="1" applyAlignment="1"/>
    <xf numFmtId="164" fontId="1" fillId="7" borderId="2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0" fillId="8" borderId="16" xfId="0" applyFont="1" applyFill="1" applyBorder="1" applyAlignment="1">
      <alignment horizontal="center" vertical="top" wrapText="1"/>
    </xf>
    <xf numFmtId="0" fontId="10" fillId="8" borderId="9" xfId="0" applyFont="1" applyFill="1" applyBorder="1" applyAlignment="1">
      <alignment vertical="top" wrapText="1"/>
    </xf>
    <xf numFmtId="0" fontId="2" fillId="8" borderId="12" xfId="0" applyFont="1" applyFill="1" applyBorder="1" applyAlignment="1">
      <alignment wrapText="1"/>
    </xf>
    <xf numFmtId="0" fontId="2" fillId="8" borderId="16" xfId="0" applyFont="1" applyFill="1" applyBorder="1" applyAlignment="1">
      <alignment horizontal="center" vertical="top" wrapText="1"/>
    </xf>
    <xf numFmtId="0" fontId="2" fillId="8" borderId="11" xfId="0" applyFont="1" applyFill="1" applyBorder="1" applyAlignment="1">
      <alignment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8" borderId="11" xfId="0" applyFont="1" applyFill="1" applyBorder="1" applyAlignment="1">
      <alignment wrapText="1"/>
    </xf>
    <xf numFmtId="0" fontId="2" fillId="8" borderId="24" xfId="0" applyFont="1" applyFill="1" applyBorder="1" applyAlignment="1">
      <alignment wrapText="1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3" fillId="0" borderId="44" xfId="0" applyFont="1" applyBorder="1" applyAlignment="1">
      <alignment horizontal="center" vertical="center"/>
    </xf>
    <xf numFmtId="165" fontId="23" fillId="0" borderId="35" xfId="0" applyNumberFormat="1" applyFont="1" applyBorder="1" applyAlignment="1">
      <alignment horizontal="center" vertical="center"/>
    </xf>
    <xf numFmtId="0" fontId="23" fillId="0" borderId="2" xfId="0" applyNumberFormat="1" applyFont="1" applyBorder="1" applyAlignment="1">
      <alignment horizontal="center" vertical="center"/>
    </xf>
    <xf numFmtId="164" fontId="23" fillId="3" borderId="44" xfId="0" applyNumberFormat="1" applyFont="1" applyFill="1" applyBorder="1" applyAlignment="1">
      <alignment horizontal="left"/>
    </xf>
    <xf numFmtId="164" fontId="24" fillId="0" borderId="35" xfId="0" applyNumberFormat="1" applyFont="1" applyBorder="1" applyAlignment="1">
      <alignment horizontal="center"/>
    </xf>
    <xf numFmtId="164" fontId="24" fillId="0" borderId="3" xfId="0" applyNumberFormat="1" applyFont="1" applyBorder="1" applyAlignment="1">
      <alignment horizontal="center"/>
    </xf>
    <xf numFmtId="164" fontId="23" fillId="7" borderId="3" xfId="0" applyNumberFormat="1" applyFont="1" applyFill="1" applyBorder="1" applyAlignment="1">
      <alignment horizontal="center" vertical="center"/>
    </xf>
    <xf numFmtId="0" fontId="25" fillId="5" borderId="0" xfId="0" applyFont="1" applyFill="1" applyAlignment="1"/>
    <xf numFmtId="0" fontId="26" fillId="3" borderId="2" xfId="0" applyFont="1" applyFill="1" applyBorder="1" applyAlignment="1"/>
    <xf numFmtId="164" fontId="26" fillId="3" borderId="44" xfId="0" applyNumberFormat="1" applyFont="1" applyFill="1" applyBorder="1" applyAlignment="1">
      <alignment horizontal="left"/>
    </xf>
    <xf numFmtId="164" fontId="26" fillId="0" borderId="35" xfId="0" applyNumberFormat="1" applyFont="1" applyBorder="1" applyAlignment="1">
      <alignment horizontal="center"/>
    </xf>
    <xf numFmtId="164" fontId="26" fillId="0" borderId="3" xfId="0" applyNumberFormat="1" applyFont="1" applyBorder="1" applyAlignment="1">
      <alignment horizontal="center"/>
    </xf>
    <xf numFmtId="164" fontId="27" fillId="7" borderId="3" xfId="0" applyNumberFormat="1" applyFont="1" applyFill="1" applyBorder="1" applyAlignment="1">
      <alignment horizontal="center" vertical="center"/>
    </xf>
    <xf numFmtId="0" fontId="28" fillId="5" borderId="0" xfId="0" applyFont="1" applyFill="1" applyAlignment="1"/>
    <xf numFmtId="0" fontId="22" fillId="0" borderId="0" xfId="0" applyFont="1" applyFill="1" applyAlignment="1"/>
    <xf numFmtId="0" fontId="26" fillId="3" borderId="30" xfId="0" applyFont="1" applyFill="1" applyBorder="1" applyAlignment="1"/>
    <xf numFmtId="0" fontId="27" fillId="0" borderId="44" xfId="0" applyFont="1" applyBorder="1" applyAlignment="1">
      <alignment horizontal="center" vertical="center"/>
    </xf>
    <xf numFmtId="165" fontId="27" fillId="0" borderId="35" xfId="0" applyNumberFormat="1" applyFont="1" applyBorder="1" applyAlignment="1">
      <alignment horizontal="center" vertical="center"/>
    </xf>
    <xf numFmtId="0" fontId="27" fillId="0" borderId="2" xfId="0" applyNumberFormat="1" applyFont="1" applyBorder="1" applyAlignment="1">
      <alignment horizontal="center" vertical="center"/>
    </xf>
    <xf numFmtId="164" fontId="27" fillId="3" borderId="44" xfId="0" applyNumberFormat="1" applyFont="1" applyFill="1" applyBorder="1" applyAlignment="1">
      <alignment horizontal="left"/>
    </xf>
    <xf numFmtId="0" fontId="23" fillId="0" borderId="3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44" xfId="0" applyFont="1" applyBorder="1" applyAlignment="1">
      <alignment horizontal="center" vertical="center"/>
    </xf>
    <xf numFmtId="165" fontId="29" fillId="0" borderId="35" xfId="0" applyNumberFormat="1" applyFont="1" applyBorder="1" applyAlignment="1">
      <alignment horizontal="center" vertical="center"/>
    </xf>
    <xf numFmtId="0" fontId="29" fillId="0" borderId="2" xfId="0" applyNumberFormat="1" applyFont="1" applyBorder="1" applyAlignment="1">
      <alignment horizontal="center" vertical="center"/>
    </xf>
    <xf numFmtId="164" fontId="29" fillId="3" borderId="44" xfId="0" applyNumberFormat="1" applyFont="1" applyFill="1" applyBorder="1" applyAlignment="1">
      <alignment horizontal="left"/>
    </xf>
    <xf numFmtId="164" fontId="30" fillId="0" borderId="3" xfId="0" applyNumberFormat="1" applyFont="1" applyBorder="1" applyAlignment="1">
      <alignment horizontal="center"/>
    </xf>
    <xf numFmtId="164" fontId="29" fillId="7" borderId="3" xfId="0" applyNumberFormat="1" applyFont="1" applyFill="1" applyBorder="1" applyAlignment="1">
      <alignment horizontal="center" vertical="center"/>
    </xf>
    <xf numFmtId="0" fontId="1" fillId="5" borderId="63" xfId="0" applyFont="1" applyFill="1" applyBorder="1" applyAlignment="1">
      <alignment vertical="center"/>
    </xf>
    <xf numFmtId="0" fontId="1" fillId="5" borderId="64" xfId="0" applyFont="1" applyFill="1" applyBorder="1" applyAlignment="1">
      <alignment vertical="center"/>
    </xf>
    <xf numFmtId="0" fontId="1" fillId="5" borderId="10" xfId="0" applyFont="1" applyFill="1" applyBorder="1" applyAlignment="1">
      <alignment vertical="center"/>
    </xf>
    <xf numFmtId="0" fontId="1" fillId="5" borderId="65" xfId="0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0" fontId="1" fillId="5" borderId="61" xfId="0" applyFont="1" applyFill="1" applyBorder="1" applyAlignment="1">
      <alignment vertical="center"/>
    </xf>
    <xf numFmtId="0" fontId="26" fillId="0" borderId="44" xfId="0" applyFont="1" applyFill="1" applyBorder="1" applyAlignment="1"/>
    <xf numFmtId="165" fontId="26" fillId="0" borderId="35" xfId="0" applyNumberFormat="1" applyFont="1" applyFill="1" applyBorder="1" applyAlignment="1">
      <alignment horizontal="left"/>
    </xf>
    <xf numFmtId="0" fontId="26" fillId="0" borderId="2" xfId="0" applyNumberFormat="1" applyFont="1" applyFill="1" applyBorder="1" applyAlignment="1">
      <alignment horizontal="center"/>
    </xf>
    <xf numFmtId="164" fontId="26" fillId="0" borderId="44" xfId="0" applyNumberFormat="1" applyFont="1" applyFill="1" applyBorder="1" applyAlignment="1">
      <alignment horizontal="left"/>
    </xf>
    <xf numFmtId="164" fontId="26" fillId="0" borderId="35" xfId="0" applyNumberFormat="1" applyFont="1" applyFill="1" applyBorder="1" applyAlignment="1">
      <alignment horizontal="center"/>
    </xf>
    <xf numFmtId="164" fontId="26" fillId="0" borderId="3" xfId="0" applyNumberFormat="1" applyFont="1" applyFill="1" applyBorder="1" applyAlignment="1">
      <alignment horizontal="center"/>
    </xf>
    <xf numFmtId="0" fontId="26" fillId="0" borderId="44" xfId="0" applyFont="1" applyBorder="1" applyAlignment="1">
      <alignment horizontal="left" vertical="center"/>
    </xf>
    <xf numFmtId="165" fontId="26" fillId="0" borderId="35" xfId="0" applyNumberFormat="1" applyFont="1" applyBorder="1" applyAlignment="1">
      <alignment horizontal="left" vertical="center"/>
    </xf>
    <xf numFmtId="0" fontId="26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164" fontId="1" fillId="7" borderId="66" xfId="0" applyNumberFormat="1" applyFont="1" applyFill="1" applyBorder="1" applyAlignment="1">
      <alignment horizontal="center"/>
    </xf>
    <xf numFmtId="164" fontId="30" fillId="0" borderId="50" xfId="0" applyNumberFormat="1" applyFont="1" applyBorder="1" applyAlignment="1">
      <alignment horizontal="center"/>
    </xf>
    <xf numFmtId="164" fontId="30" fillId="0" borderId="2" xfId="0" applyNumberFormat="1" applyFont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31" fillId="0" borderId="2" xfId="0" applyFont="1" applyFill="1" applyBorder="1" applyAlignment="1"/>
    <xf numFmtId="164" fontId="26" fillId="0" borderId="50" xfId="0" applyNumberFormat="1" applyFont="1" applyBorder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0" fontId="26" fillId="3" borderId="4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10" fillId="7" borderId="16" xfId="0" applyFont="1" applyFill="1" applyBorder="1" applyAlignment="1">
      <alignment horizontal="left" vertical="center" wrapText="1"/>
    </xf>
    <xf numFmtId="0" fontId="10" fillId="7" borderId="11" xfId="0" applyFont="1" applyFill="1" applyBorder="1" applyAlignment="1">
      <alignment horizontal="left" vertical="center" wrapText="1"/>
    </xf>
    <xf numFmtId="0" fontId="10" fillId="7" borderId="18" xfId="0" applyFont="1" applyFill="1" applyBorder="1" applyAlignment="1">
      <alignment wrapText="1"/>
    </xf>
    <xf numFmtId="0" fontId="10" fillId="7" borderId="17" xfId="0" applyFont="1" applyFill="1" applyBorder="1" applyAlignment="1">
      <alignment wrapText="1"/>
    </xf>
    <xf numFmtId="0" fontId="10" fillId="7" borderId="22" xfId="0" applyFont="1" applyFill="1" applyBorder="1" applyAlignment="1">
      <alignment wrapText="1"/>
    </xf>
    <xf numFmtId="0" fontId="10" fillId="7" borderId="9" xfId="0" applyFont="1" applyFill="1" applyBorder="1" applyAlignment="1">
      <alignment wrapText="1"/>
    </xf>
    <xf numFmtId="0" fontId="10" fillId="7" borderId="14" xfId="0" applyFont="1" applyFill="1" applyBorder="1" applyAlignment="1">
      <alignment wrapText="1"/>
    </xf>
    <xf numFmtId="0" fontId="10" fillId="7" borderId="13" xfId="0" applyFont="1" applyFill="1" applyBorder="1" applyAlignment="1">
      <alignment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vertical="center" wrapText="1"/>
    </xf>
    <xf numFmtId="0" fontId="9" fillId="6" borderId="1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0" fillId="7" borderId="16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vertical="center" wrapText="1"/>
    </xf>
    <xf numFmtId="0" fontId="10" fillId="7" borderId="17" xfId="0" applyFont="1" applyFill="1" applyBorder="1" applyAlignment="1">
      <alignment vertical="center" wrapText="1"/>
    </xf>
    <xf numFmtId="0" fontId="10" fillId="7" borderId="22" xfId="0" applyFont="1" applyFill="1" applyBorder="1" applyAlignment="1">
      <alignment vertical="center" wrapText="1"/>
    </xf>
    <xf numFmtId="0" fontId="10" fillId="7" borderId="9" xfId="0" applyFont="1" applyFill="1" applyBorder="1" applyAlignment="1">
      <alignment vertical="center" wrapText="1"/>
    </xf>
    <xf numFmtId="0" fontId="10" fillId="7" borderId="14" xfId="0" applyFont="1" applyFill="1" applyBorder="1" applyAlignment="1">
      <alignment vertical="center" wrapText="1"/>
    </xf>
    <xf numFmtId="0" fontId="10" fillId="7" borderId="13" xfId="0" applyFont="1" applyFill="1" applyBorder="1" applyAlignment="1">
      <alignment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top" wrapText="1"/>
    </xf>
    <xf numFmtId="0" fontId="10" fillId="8" borderId="12" xfId="0" applyFont="1" applyFill="1" applyBorder="1" applyAlignment="1">
      <alignment horizontal="center" vertical="top" wrapText="1"/>
    </xf>
    <xf numFmtId="0" fontId="10" fillId="8" borderId="11" xfId="0" applyFont="1" applyFill="1" applyBorder="1" applyAlignment="1">
      <alignment horizontal="center" vertical="top" wrapText="1"/>
    </xf>
    <xf numFmtId="0" fontId="10" fillId="8" borderId="18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0" fillId="8" borderId="0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vertical="top" wrapText="1"/>
    </xf>
    <xf numFmtId="0" fontId="10" fillId="8" borderId="11" xfId="0" applyFont="1" applyFill="1" applyBorder="1" applyAlignment="1">
      <alignment vertical="top" wrapText="1"/>
    </xf>
    <xf numFmtId="0" fontId="2" fillId="8" borderId="23" xfId="0" applyFont="1" applyFill="1" applyBorder="1" applyAlignment="1">
      <alignment vertical="top" wrapText="1"/>
    </xf>
    <xf numFmtId="0" fontId="2" fillId="8" borderId="8" xfId="0" applyFont="1" applyFill="1" applyBorder="1" applyAlignment="1">
      <alignment vertical="top" wrapText="1"/>
    </xf>
    <xf numFmtId="0" fontId="2" fillId="8" borderId="21" xfId="0" applyFont="1" applyFill="1" applyBorder="1" applyAlignment="1">
      <alignment vertical="top" wrapText="1"/>
    </xf>
    <xf numFmtId="0" fontId="10" fillId="8" borderId="7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2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top" wrapText="1"/>
    </xf>
    <xf numFmtId="0" fontId="2" fillId="8" borderId="11" xfId="0" applyFont="1" applyFill="1" applyBorder="1" applyAlignment="1">
      <alignment horizontal="center" vertical="top" wrapText="1"/>
    </xf>
    <xf numFmtId="0" fontId="2" fillId="8" borderId="18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vertical="top" wrapText="1"/>
    </xf>
    <xf numFmtId="0" fontId="2" fillId="8" borderId="11" xfId="0" applyFont="1" applyFill="1" applyBorder="1" applyAlignment="1">
      <alignment vertical="top" wrapText="1"/>
    </xf>
    <xf numFmtId="0" fontId="2" fillId="8" borderId="18" xfId="0" applyFont="1" applyFill="1" applyBorder="1" applyAlignment="1">
      <alignment vertical="top" wrapText="1"/>
    </xf>
    <xf numFmtId="0" fontId="2" fillId="8" borderId="17" xfId="0" applyFont="1" applyFill="1" applyBorder="1" applyAlignment="1">
      <alignment vertical="top" wrapText="1"/>
    </xf>
    <xf numFmtId="0" fontId="2" fillId="8" borderId="22" xfId="0" applyFont="1" applyFill="1" applyBorder="1" applyAlignment="1">
      <alignment vertical="top" wrapText="1"/>
    </xf>
    <xf numFmtId="0" fontId="2" fillId="8" borderId="9" xfId="0" applyFont="1" applyFill="1" applyBorder="1" applyAlignment="1">
      <alignment vertical="top" wrapText="1"/>
    </xf>
    <xf numFmtId="0" fontId="2" fillId="8" borderId="14" xfId="0" applyFont="1" applyFill="1" applyBorder="1" applyAlignment="1">
      <alignment vertical="top" wrapText="1"/>
    </xf>
    <xf numFmtId="0" fontId="2" fillId="8" borderId="13" xfId="0" applyFont="1" applyFill="1" applyBorder="1" applyAlignment="1">
      <alignment vertical="top" wrapText="1"/>
    </xf>
    <xf numFmtId="0" fontId="2" fillId="8" borderId="23" xfId="0" applyFont="1" applyFill="1" applyBorder="1" applyAlignment="1">
      <alignment horizontal="left" vertical="top" wrapText="1"/>
    </xf>
    <xf numFmtId="0" fontId="2" fillId="8" borderId="8" xfId="0" applyFont="1" applyFill="1" applyBorder="1" applyAlignment="1">
      <alignment horizontal="left" vertical="top" wrapText="1"/>
    </xf>
    <xf numFmtId="0" fontId="2" fillId="8" borderId="21" xfId="0" applyFont="1" applyFill="1" applyBorder="1" applyAlignment="1">
      <alignment horizontal="left" vertical="top" wrapText="1"/>
    </xf>
    <xf numFmtId="0" fontId="9" fillId="9" borderId="7" xfId="0" applyFont="1" applyFill="1" applyBorder="1" applyAlignment="1">
      <alignment horizontal="left" wrapText="1"/>
    </xf>
    <xf numFmtId="0" fontId="9" fillId="9" borderId="8" xfId="0" applyFont="1" applyFill="1" applyBorder="1" applyAlignment="1">
      <alignment horizontal="left" wrapText="1"/>
    </xf>
    <xf numFmtId="0" fontId="9" fillId="9" borderId="21" xfId="0" applyFont="1" applyFill="1" applyBorder="1" applyAlignment="1">
      <alignment horizontal="left" wrapText="1"/>
    </xf>
    <xf numFmtId="0" fontId="9" fillId="9" borderId="18" xfId="0" applyFont="1" applyFill="1" applyBorder="1" applyAlignment="1">
      <alignment wrapText="1"/>
    </xf>
    <xf numFmtId="0" fontId="9" fillId="9" borderId="17" xfId="0" applyFont="1" applyFill="1" applyBorder="1" applyAlignment="1">
      <alignment wrapText="1"/>
    </xf>
    <xf numFmtId="0" fontId="9" fillId="9" borderId="22" xfId="0" applyFont="1" applyFill="1" applyBorder="1" applyAlignment="1">
      <alignment wrapText="1"/>
    </xf>
    <xf numFmtId="0" fontId="10" fillId="9" borderId="10" xfId="0" applyFont="1" applyFill="1" applyBorder="1" applyAlignment="1">
      <alignment wrapText="1"/>
    </xf>
    <xf numFmtId="0" fontId="10" fillId="9" borderId="0" xfId="0" applyFont="1" applyFill="1" applyBorder="1" applyAlignment="1">
      <alignment wrapText="1"/>
    </xf>
    <xf numFmtId="0" fontId="10" fillId="9" borderId="25" xfId="0" applyFont="1" applyFill="1" applyBorder="1" applyAlignment="1">
      <alignment wrapText="1"/>
    </xf>
    <xf numFmtId="0" fontId="10" fillId="9" borderId="19" xfId="0" applyFont="1" applyFill="1" applyBorder="1" applyAlignment="1">
      <alignment wrapText="1"/>
    </xf>
    <xf numFmtId="0" fontId="10" fillId="9" borderId="20" xfId="0" applyFont="1" applyFill="1" applyBorder="1" applyAlignment="1">
      <alignment wrapText="1"/>
    </xf>
    <xf numFmtId="0" fontId="10" fillId="9" borderId="28" xfId="0" applyFont="1" applyFill="1" applyBorder="1" applyAlignment="1">
      <alignment wrapText="1"/>
    </xf>
    <xf numFmtId="0" fontId="9" fillId="9" borderId="26" xfId="0" applyFont="1" applyFill="1" applyBorder="1" applyAlignment="1">
      <alignment wrapText="1"/>
    </xf>
    <xf numFmtId="0" fontId="9" fillId="9" borderId="27" xfId="0" applyFont="1" applyFill="1" applyBorder="1" applyAlignment="1">
      <alignment wrapText="1"/>
    </xf>
    <xf numFmtId="0" fontId="9" fillId="9" borderId="29" xfId="0" applyFont="1" applyFill="1" applyBorder="1" applyAlignment="1">
      <alignment wrapText="1"/>
    </xf>
    <xf numFmtId="0" fontId="10" fillId="8" borderId="16" xfId="0" applyFont="1" applyFill="1" applyBorder="1" applyAlignment="1">
      <alignment horizontal="left" vertical="top" wrapText="1"/>
    </xf>
    <xf numFmtId="0" fontId="10" fillId="8" borderId="12" xfId="0" applyFont="1" applyFill="1" applyBorder="1" applyAlignment="1">
      <alignment horizontal="left" vertical="top" wrapText="1"/>
    </xf>
    <xf numFmtId="0" fontId="10" fillId="8" borderId="11" xfId="0" applyFont="1" applyFill="1" applyBorder="1" applyAlignment="1">
      <alignment horizontal="left" vertical="top" wrapText="1"/>
    </xf>
    <xf numFmtId="164" fontId="1" fillId="11" borderId="4" xfId="0" applyNumberFormat="1" applyFont="1" applyFill="1" applyBorder="1" applyAlignment="1">
      <alignment horizontal="center" wrapText="1"/>
    </xf>
    <xf numFmtId="164" fontId="1" fillId="11" borderId="2" xfId="0" applyNumberFormat="1" applyFont="1" applyFill="1" applyBorder="1" applyAlignment="1">
      <alignment horizontal="center" wrapText="1"/>
    </xf>
    <xf numFmtId="0" fontId="11" fillId="11" borderId="47" xfId="0" applyFont="1" applyFill="1" applyBorder="1" applyAlignment="1">
      <alignment horizontal="center" wrapText="1"/>
    </xf>
    <xf numFmtId="0" fontId="11" fillId="11" borderId="46" xfId="0" applyFont="1" applyFill="1" applyBorder="1" applyAlignment="1">
      <alignment horizontal="center" wrapText="1"/>
    </xf>
    <xf numFmtId="0" fontId="11" fillId="11" borderId="4" xfId="0" applyFont="1" applyFill="1" applyBorder="1" applyAlignment="1">
      <alignment horizontal="center" wrapText="1"/>
    </xf>
    <xf numFmtId="0" fontId="11" fillId="11" borderId="2" xfId="0" applyFont="1" applyFill="1" applyBorder="1" applyAlignment="1">
      <alignment horizontal="center" wrapText="1"/>
    </xf>
    <xf numFmtId="0" fontId="1" fillId="3" borderId="35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2" fillId="11" borderId="45" xfId="0" applyFont="1" applyFill="1" applyBorder="1" applyAlignment="1">
      <alignment horizontal="center"/>
    </xf>
    <xf numFmtId="0" fontId="12" fillId="11" borderId="46" xfId="0" applyFont="1" applyFill="1" applyBorder="1" applyAlignment="1">
      <alignment horizontal="center"/>
    </xf>
    <xf numFmtId="0" fontId="12" fillId="11" borderId="47" xfId="0" applyFont="1" applyFill="1" applyBorder="1" applyAlignment="1">
      <alignment horizontal="center"/>
    </xf>
    <xf numFmtId="0" fontId="1" fillId="11" borderId="35" xfId="0" applyFont="1" applyFill="1" applyBorder="1" applyAlignment="1">
      <alignment horizontal="left"/>
    </xf>
    <xf numFmtId="0" fontId="1" fillId="11" borderId="3" xfId="0" applyFont="1" applyFill="1" applyBorder="1" applyAlignment="1">
      <alignment horizontal="left"/>
    </xf>
    <xf numFmtId="164" fontId="1" fillId="3" borderId="3" xfId="0" applyNumberFormat="1" applyFont="1" applyFill="1" applyBorder="1" applyAlignment="1">
      <alignment horizontal="center"/>
    </xf>
    <xf numFmtId="164" fontId="1" fillId="3" borderId="36" xfId="0" applyNumberFormat="1" applyFont="1" applyFill="1" applyBorder="1" applyAlignment="1">
      <alignment horizontal="center"/>
    </xf>
    <xf numFmtId="0" fontId="1" fillId="3" borderId="3" xfId="0" applyNumberFormat="1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wrapText="1"/>
    </xf>
    <xf numFmtId="164" fontId="1" fillId="3" borderId="2" xfId="0" applyNumberFormat="1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/>
    </xf>
    <xf numFmtId="164" fontId="1" fillId="3" borderId="44" xfId="0" applyNumberFormat="1" applyFont="1" applyFill="1" applyBorder="1" applyAlignment="1">
      <alignment horizontal="center"/>
    </xf>
    <xf numFmtId="164" fontId="12" fillId="4" borderId="43" xfId="0" applyNumberFormat="1" applyFont="1" applyFill="1" applyBorder="1" applyAlignment="1">
      <alignment horizontal="center"/>
    </xf>
    <xf numFmtId="164" fontId="12" fillId="4" borderId="21" xfId="0" applyNumberFormat="1" applyFont="1" applyFill="1" applyBorder="1" applyAlignment="1">
      <alignment horizontal="center"/>
    </xf>
    <xf numFmtId="164" fontId="12" fillId="11" borderId="4" xfId="0" applyNumberFormat="1" applyFont="1" applyFill="1" applyBorder="1" applyAlignment="1">
      <alignment horizontal="center"/>
    </xf>
    <xf numFmtId="164" fontId="12" fillId="11" borderId="44" xfId="0" applyNumberFormat="1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164" fontId="12" fillId="11" borderId="4" xfId="0" applyNumberFormat="1" applyFont="1" applyFill="1" applyBorder="1" applyAlignment="1">
      <alignment horizontal="right"/>
    </xf>
    <xf numFmtId="164" fontId="12" fillId="11" borderId="2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center"/>
    </xf>
    <xf numFmtId="0" fontId="11" fillId="11" borderId="48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5" fillId="11" borderId="47" xfId="0" applyFont="1" applyFill="1" applyBorder="1" applyAlignment="1">
      <alignment horizontal="right"/>
    </xf>
    <xf numFmtId="0" fontId="15" fillId="11" borderId="46" xfId="0" applyFont="1" applyFill="1" applyBorder="1" applyAlignment="1">
      <alignment horizontal="right"/>
    </xf>
    <xf numFmtId="0" fontId="4" fillId="5" borderId="34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right"/>
    </xf>
    <xf numFmtId="0" fontId="3" fillId="5" borderId="30" xfId="0" applyFont="1" applyFill="1" applyBorder="1" applyAlignment="1">
      <alignment horizontal="right"/>
    </xf>
    <xf numFmtId="0" fontId="3" fillId="5" borderId="31" xfId="0" applyFont="1" applyFill="1" applyBorder="1" applyAlignment="1">
      <alignment horizontal="right"/>
    </xf>
    <xf numFmtId="0" fontId="3" fillId="5" borderId="32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30" xfId="0" applyFont="1" applyFill="1" applyBorder="1" applyAlignment="1">
      <alignment horizontal="left"/>
    </xf>
    <xf numFmtId="0" fontId="3" fillId="5" borderId="44" xfId="0" applyFont="1" applyFill="1" applyBorder="1" applyAlignment="1">
      <alignment horizontal="left"/>
    </xf>
    <xf numFmtId="0" fontId="3" fillId="5" borderId="31" xfId="0" applyFont="1" applyFill="1" applyBorder="1" applyAlignment="1">
      <alignment horizontal="left"/>
    </xf>
    <xf numFmtId="0" fontId="3" fillId="5" borderId="32" xfId="0" applyFont="1" applyFill="1" applyBorder="1" applyAlignment="1">
      <alignment horizontal="left"/>
    </xf>
    <xf numFmtId="0" fontId="3" fillId="5" borderId="37" xfId="0" applyFont="1" applyFill="1" applyBorder="1" applyAlignment="1">
      <alignment horizontal="left"/>
    </xf>
    <xf numFmtId="0" fontId="12" fillId="10" borderId="3" xfId="0" applyFont="1" applyFill="1" applyBorder="1" applyAlignment="1">
      <alignment horizontal="center" vertical="center" wrapText="1"/>
    </xf>
    <xf numFmtId="0" fontId="0" fillId="0" borderId="44" xfId="0" applyBorder="1"/>
    <xf numFmtId="0" fontId="16" fillId="5" borderId="18" xfId="0" applyFont="1" applyFill="1" applyBorder="1" applyAlignment="1">
      <alignment horizontal="center" wrapText="1"/>
    </xf>
    <xf numFmtId="0" fontId="16" fillId="5" borderId="17" xfId="0" applyFont="1" applyFill="1" applyBorder="1" applyAlignment="1">
      <alignment horizontal="center" wrapText="1"/>
    </xf>
    <xf numFmtId="0" fontId="16" fillId="5" borderId="22" xfId="0" applyFont="1" applyFill="1" applyBorder="1" applyAlignment="1">
      <alignment horizontal="center" wrapText="1"/>
    </xf>
    <xf numFmtId="0" fontId="12" fillId="10" borderId="35" xfId="0" applyFont="1" applyFill="1" applyBorder="1" applyAlignment="1">
      <alignment horizontal="left" vertical="center" wrapText="1"/>
    </xf>
    <xf numFmtId="0" fontId="12" fillId="10" borderId="3" xfId="0" applyFont="1" applyFill="1" applyBorder="1" applyAlignment="1">
      <alignment horizontal="left" vertical="center" wrapText="1"/>
    </xf>
    <xf numFmtId="0" fontId="16" fillId="5" borderId="45" xfId="0" applyFont="1" applyFill="1" applyBorder="1" applyAlignment="1">
      <alignment horizontal="center"/>
    </xf>
    <xf numFmtId="0" fontId="16" fillId="5" borderId="51" xfId="0" applyFont="1" applyFill="1" applyBorder="1" applyAlignment="1">
      <alignment horizontal="center"/>
    </xf>
    <xf numFmtId="0" fontId="16" fillId="5" borderId="52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/>
    </xf>
    <xf numFmtId="0" fontId="16" fillId="5" borderId="8" xfId="0" applyFont="1" applyFill="1" applyBorder="1" applyAlignment="1">
      <alignment horizontal="center"/>
    </xf>
    <xf numFmtId="0" fontId="16" fillId="5" borderId="21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11" borderId="3" xfId="0" applyFont="1" applyFill="1" applyBorder="1" applyAlignment="1">
      <alignment horizontal="center"/>
    </xf>
    <xf numFmtId="164" fontId="12" fillId="11" borderId="48" xfId="0" applyNumberFormat="1" applyFont="1" applyFill="1" applyBorder="1" applyAlignment="1">
      <alignment horizontal="center"/>
    </xf>
    <xf numFmtId="164" fontId="12" fillId="11" borderId="49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/>
    <xf numFmtId="0" fontId="11" fillId="0" borderId="1" xfId="0" applyFont="1" applyBorder="1"/>
    <xf numFmtId="0" fontId="1" fillId="0" borderId="38" xfId="0" applyFont="1" applyBorder="1" applyAlignment="1">
      <alignment horizontal="center" vertical="center" wrapText="1"/>
    </xf>
    <xf numFmtId="0" fontId="1" fillId="0" borderId="54" xfId="0" applyFont="1" applyBorder="1"/>
    <xf numFmtId="0" fontId="1" fillId="0" borderId="53" xfId="0" applyFont="1" applyBorder="1"/>
    <xf numFmtId="0" fontId="11" fillId="0" borderId="1" xfId="0" applyFont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11" fillId="0" borderId="53" xfId="0" applyFont="1" applyBorder="1"/>
    <xf numFmtId="0" fontId="3" fillId="0" borderId="6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55" xfId="0" applyFont="1" applyBorder="1"/>
  </cellXfs>
  <cellStyles count="1">
    <cellStyle name="Normal" xfId="0" builtinId="0"/>
  </cellStyles>
  <dxfs count="1">
    <dxf>
      <font>
        <b val="0"/>
        <i/>
        <strike/>
        <color theme="0" tint="-0.3499862666707357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2"/>
  <sheetViews>
    <sheetView workbookViewId="0">
      <selection activeCell="A5" sqref="A5:A6"/>
    </sheetView>
  </sheetViews>
  <sheetFormatPr defaultRowHeight="15" x14ac:dyDescent="0.25"/>
  <cols>
    <col min="1" max="1" width="34.5703125" customWidth="1"/>
    <col min="2" max="2" width="48.85546875" customWidth="1"/>
    <col min="3" max="3" width="12" customWidth="1"/>
    <col min="5" max="5" width="31.140625" customWidth="1"/>
  </cols>
  <sheetData>
    <row r="1" spans="1:6" ht="36" customHeight="1" thickBot="1" x14ac:dyDescent="0.3">
      <c r="A1" s="204" t="s">
        <v>151</v>
      </c>
      <c r="B1" s="205"/>
      <c r="C1" s="205"/>
      <c r="D1" s="205"/>
      <c r="E1" s="206"/>
      <c r="F1" s="4"/>
    </row>
    <row r="2" spans="1:6" ht="27.75" customHeight="1" thickBot="1" x14ac:dyDescent="0.3">
      <c r="A2" s="228" t="s">
        <v>152</v>
      </c>
      <c r="B2" s="229"/>
      <c r="C2" s="229"/>
      <c r="D2" s="229"/>
      <c r="E2" s="230"/>
      <c r="F2" s="34"/>
    </row>
    <row r="3" spans="1:6" ht="15" customHeight="1" x14ac:dyDescent="0.25">
      <c r="A3" s="207" t="s">
        <v>3</v>
      </c>
      <c r="B3" s="224" t="s">
        <v>4</v>
      </c>
      <c r="C3" s="218" t="s">
        <v>5</v>
      </c>
      <c r="D3" s="219"/>
      <c r="E3" s="220"/>
      <c r="F3" s="209"/>
    </row>
    <row r="4" spans="1:6" ht="15.75" customHeight="1" thickBot="1" x14ac:dyDescent="0.3">
      <c r="A4" s="208"/>
      <c r="B4" s="225"/>
      <c r="C4" s="221"/>
      <c r="D4" s="222"/>
      <c r="E4" s="223"/>
      <c r="F4" s="209"/>
    </row>
    <row r="5" spans="1:6" ht="55.5" customHeight="1" thickBot="1" x14ac:dyDescent="0.3">
      <c r="A5" s="196" t="s">
        <v>146</v>
      </c>
      <c r="B5" s="210" t="s">
        <v>6</v>
      </c>
      <c r="C5" s="212" t="s">
        <v>7</v>
      </c>
      <c r="D5" s="213"/>
      <c r="E5" s="214"/>
      <c r="F5" s="195"/>
    </row>
    <row r="6" spans="1:6" ht="3.75" hidden="1" customHeight="1" thickBot="1" x14ac:dyDescent="0.3">
      <c r="A6" s="197"/>
      <c r="B6" s="211"/>
      <c r="C6" s="215"/>
      <c r="D6" s="216"/>
      <c r="E6" s="217"/>
      <c r="F6" s="195"/>
    </row>
    <row r="7" spans="1:6" ht="48" customHeight="1" thickBot="1" x14ac:dyDescent="0.3">
      <c r="A7" s="196" t="s">
        <v>8</v>
      </c>
      <c r="B7" s="226" t="s">
        <v>6</v>
      </c>
      <c r="C7" s="198" t="s">
        <v>7</v>
      </c>
      <c r="D7" s="199"/>
      <c r="E7" s="200"/>
      <c r="F7" s="195"/>
    </row>
    <row r="8" spans="1:6" ht="9.75" hidden="1" customHeight="1" thickBot="1" x14ac:dyDescent="0.3">
      <c r="A8" s="197"/>
      <c r="B8" s="227"/>
      <c r="C8" s="201"/>
      <c r="D8" s="202"/>
      <c r="E8" s="203"/>
      <c r="F8" s="195"/>
    </row>
    <row r="9" spans="1:6" ht="45.75" customHeight="1" thickBot="1" x14ac:dyDescent="0.3">
      <c r="A9" s="196" t="s">
        <v>9</v>
      </c>
      <c r="B9" s="226" t="s">
        <v>6</v>
      </c>
      <c r="C9" s="198" t="s">
        <v>10</v>
      </c>
      <c r="D9" s="199"/>
      <c r="E9" s="200"/>
      <c r="F9" s="195"/>
    </row>
    <row r="10" spans="1:6" ht="15.75" hidden="1" customHeight="1" thickBot="1" x14ac:dyDescent="0.3">
      <c r="A10" s="197"/>
      <c r="B10" s="227"/>
      <c r="C10" s="201"/>
      <c r="D10" s="202"/>
      <c r="E10" s="203"/>
      <c r="F10" s="195"/>
    </row>
    <row r="11" spans="1:6" ht="37.5" customHeight="1" thickBot="1" x14ac:dyDescent="0.3">
      <c r="A11" s="196" t="s">
        <v>147</v>
      </c>
      <c r="B11" s="226" t="s">
        <v>6</v>
      </c>
      <c r="C11" s="198" t="s">
        <v>11</v>
      </c>
      <c r="D11" s="199"/>
      <c r="E11" s="200"/>
      <c r="F11" s="195"/>
    </row>
    <row r="12" spans="1:6" ht="15.75" hidden="1" customHeight="1" thickBot="1" x14ac:dyDescent="0.3">
      <c r="A12" s="197"/>
      <c r="B12" s="227"/>
      <c r="C12" s="201"/>
      <c r="D12" s="202"/>
      <c r="E12" s="203"/>
      <c r="F12" s="195"/>
    </row>
    <row r="13" spans="1:6" ht="51.75" customHeight="1" x14ac:dyDescent="0.25">
      <c r="A13" s="288" t="s">
        <v>97</v>
      </c>
      <c r="B13" s="231" t="s">
        <v>159</v>
      </c>
      <c r="C13" s="234" t="s">
        <v>12</v>
      </c>
      <c r="D13" s="235"/>
      <c r="E13" s="236"/>
      <c r="F13" s="195"/>
    </row>
    <row r="14" spans="1:6" ht="3" hidden="1" customHeight="1" thickBot="1" x14ac:dyDescent="0.3">
      <c r="A14" s="289"/>
      <c r="B14" s="232"/>
      <c r="C14" s="237"/>
      <c r="D14" s="238"/>
      <c r="E14" s="239"/>
      <c r="F14" s="195"/>
    </row>
    <row r="15" spans="1:6" ht="3" customHeight="1" thickBot="1" x14ac:dyDescent="0.3">
      <c r="A15" s="290"/>
      <c r="B15" s="233"/>
      <c r="C15" s="237"/>
      <c r="D15" s="238"/>
      <c r="E15" s="239"/>
      <c r="F15" s="195"/>
    </row>
    <row r="16" spans="1:6" x14ac:dyDescent="0.25">
      <c r="A16" s="3" t="s">
        <v>98</v>
      </c>
      <c r="B16" s="231" t="s">
        <v>160</v>
      </c>
      <c r="C16" s="237"/>
      <c r="D16" s="238"/>
      <c r="E16" s="239"/>
      <c r="F16" s="195"/>
    </row>
    <row r="17" spans="1:6" ht="38.25" customHeight="1" x14ac:dyDescent="0.25">
      <c r="A17" s="3" t="s">
        <v>13</v>
      </c>
      <c r="B17" s="232"/>
      <c r="C17" s="237"/>
      <c r="D17" s="238"/>
      <c r="E17" s="239"/>
      <c r="F17" s="195"/>
    </row>
    <row r="18" spans="1:6" ht="4.5" customHeight="1" thickBot="1" x14ac:dyDescent="0.3">
      <c r="A18" s="130"/>
      <c r="B18" s="233"/>
      <c r="C18" s="237"/>
      <c r="D18" s="238"/>
      <c r="E18" s="239"/>
      <c r="F18" s="195"/>
    </row>
    <row r="19" spans="1:6" x14ac:dyDescent="0.25">
      <c r="A19" s="3" t="s">
        <v>99</v>
      </c>
      <c r="B19" s="231" t="s">
        <v>161</v>
      </c>
      <c r="C19" s="237"/>
      <c r="D19" s="238"/>
      <c r="E19" s="239"/>
      <c r="F19" s="195"/>
    </row>
    <row r="20" spans="1:6" ht="38.25" x14ac:dyDescent="0.25">
      <c r="A20" s="3" t="s">
        <v>14</v>
      </c>
      <c r="B20" s="232"/>
      <c r="C20" s="237"/>
      <c r="D20" s="238"/>
      <c r="E20" s="239"/>
      <c r="F20" s="195"/>
    </row>
    <row r="21" spans="1:6" ht="2.25" customHeight="1" thickBot="1" x14ac:dyDescent="0.3">
      <c r="A21" s="130"/>
      <c r="B21" s="233"/>
      <c r="C21" s="237"/>
      <c r="D21" s="238"/>
      <c r="E21" s="239"/>
      <c r="F21" s="195"/>
    </row>
    <row r="22" spans="1:6" ht="15" customHeight="1" x14ac:dyDescent="0.25">
      <c r="A22" s="3" t="s">
        <v>100</v>
      </c>
      <c r="B22" s="231" t="s">
        <v>162</v>
      </c>
      <c r="C22" s="237"/>
      <c r="D22" s="238"/>
      <c r="E22" s="239"/>
      <c r="F22" s="195"/>
    </row>
    <row r="23" spans="1:6" ht="42.75" customHeight="1" x14ac:dyDescent="0.25">
      <c r="A23" s="3" t="s">
        <v>15</v>
      </c>
      <c r="B23" s="232"/>
      <c r="C23" s="237"/>
      <c r="D23" s="238"/>
      <c r="E23" s="239"/>
      <c r="F23" s="195"/>
    </row>
    <row r="24" spans="1:6" ht="0.75" customHeight="1" thickBot="1" x14ac:dyDescent="0.3">
      <c r="A24" s="130"/>
      <c r="B24" s="233"/>
      <c r="C24" s="237"/>
      <c r="D24" s="238"/>
      <c r="E24" s="239"/>
      <c r="F24" s="195"/>
    </row>
    <row r="25" spans="1:6" ht="18" customHeight="1" x14ac:dyDescent="0.25">
      <c r="A25" s="3" t="s">
        <v>101</v>
      </c>
      <c r="B25" s="231" t="s">
        <v>16</v>
      </c>
      <c r="C25" s="237"/>
      <c r="D25" s="238"/>
      <c r="E25" s="239"/>
      <c r="F25" s="195"/>
    </row>
    <row r="26" spans="1:6" ht="38.25" x14ac:dyDescent="0.25">
      <c r="A26" s="3" t="s">
        <v>102</v>
      </c>
      <c r="B26" s="232"/>
      <c r="C26" s="237"/>
      <c r="D26" s="238"/>
      <c r="E26" s="239"/>
      <c r="F26" s="195"/>
    </row>
    <row r="27" spans="1:6" ht="1.5" customHeight="1" thickBot="1" x14ac:dyDescent="0.3">
      <c r="A27" s="130"/>
      <c r="B27" s="233"/>
      <c r="C27" s="237"/>
      <c r="D27" s="238"/>
      <c r="E27" s="239"/>
      <c r="F27" s="195"/>
    </row>
    <row r="28" spans="1:6" x14ac:dyDescent="0.25">
      <c r="A28" s="243" t="s">
        <v>17</v>
      </c>
      <c r="B28" s="231" t="s">
        <v>16</v>
      </c>
      <c r="C28" s="237"/>
      <c r="D28" s="238"/>
      <c r="E28" s="239"/>
      <c r="F28" s="195"/>
    </row>
    <row r="29" spans="1:6" ht="5.25" customHeight="1" thickBot="1" x14ac:dyDescent="0.3">
      <c r="A29" s="244"/>
      <c r="B29" s="233"/>
      <c r="C29" s="237"/>
      <c r="D29" s="238"/>
      <c r="E29" s="239"/>
      <c r="F29" s="195"/>
    </row>
    <row r="30" spans="1:6" x14ac:dyDescent="0.25">
      <c r="A30" s="243" t="s">
        <v>18</v>
      </c>
      <c r="B30" s="231" t="s">
        <v>19</v>
      </c>
      <c r="C30" s="237"/>
      <c r="D30" s="238"/>
      <c r="E30" s="239"/>
      <c r="F30" s="195"/>
    </row>
    <row r="31" spans="1:6" ht="1.5" customHeight="1" thickBot="1" x14ac:dyDescent="0.3">
      <c r="A31" s="244"/>
      <c r="B31" s="233"/>
      <c r="C31" s="240"/>
      <c r="D31" s="241"/>
      <c r="E31" s="242"/>
      <c r="F31" s="195"/>
    </row>
    <row r="32" spans="1:6" ht="45.75" customHeight="1" thickBot="1" x14ac:dyDescent="0.3">
      <c r="A32" s="248" t="s">
        <v>153</v>
      </c>
      <c r="B32" s="249"/>
      <c r="C32" s="249"/>
      <c r="D32" s="249"/>
      <c r="E32" s="250"/>
      <c r="F32" s="4"/>
    </row>
    <row r="33" spans="1:6" ht="39" customHeight="1" x14ac:dyDescent="0.25">
      <c r="A33" s="131" t="s">
        <v>38</v>
      </c>
      <c r="B33" s="251" t="s">
        <v>20</v>
      </c>
      <c r="C33" s="253" t="s">
        <v>21</v>
      </c>
      <c r="D33" s="254"/>
      <c r="E33" s="255"/>
      <c r="F33" s="195"/>
    </row>
    <row r="34" spans="1:6" ht="8.25" customHeight="1" thickBot="1" x14ac:dyDescent="0.3">
      <c r="A34" s="135"/>
      <c r="B34" s="252"/>
      <c r="C34" s="256"/>
      <c r="D34" s="257"/>
      <c r="E34" s="258"/>
      <c r="F34" s="195"/>
    </row>
    <row r="35" spans="1:6" ht="39.75" thickBot="1" x14ac:dyDescent="0.3">
      <c r="A35" s="136" t="s">
        <v>39</v>
      </c>
      <c r="B35" s="132" t="s">
        <v>22</v>
      </c>
      <c r="C35" s="256"/>
      <c r="D35" s="257"/>
      <c r="E35" s="258"/>
      <c r="F35" s="7"/>
    </row>
    <row r="36" spans="1:6" ht="52.5" thickBot="1" x14ac:dyDescent="0.3">
      <c r="A36" s="131" t="s">
        <v>40</v>
      </c>
      <c r="B36" s="132" t="s">
        <v>148</v>
      </c>
      <c r="C36" s="259"/>
      <c r="D36" s="260"/>
      <c r="E36" s="261"/>
      <c r="F36" s="7"/>
    </row>
    <row r="37" spans="1:6" ht="35.25" customHeight="1" x14ac:dyDescent="0.25">
      <c r="A37" s="262" t="s">
        <v>23</v>
      </c>
      <c r="B37" s="251" t="s">
        <v>24</v>
      </c>
      <c r="C37" s="264" t="s">
        <v>94</v>
      </c>
      <c r="D37" s="265"/>
      <c r="E37" s="266"/>
      <c r="F37" s="195"/>
    </row>
    <row r="38" spans="1:6" ht="15.75" thickBot="1" x14ac:dyDescent="0.3">
      <c r="A38" s="263"/>
      <c r="B38" s="252"/>
      <c r="C38" s="267"/>
      <c r="D38" s="268"/>
      <c r="E38" s="269"/>
      <c r="F38" s="195"/>
    </row>
    <row r="39" spans="1:6" ht="36" customHeight="1" thickBot="1" x14ac:dyDescent="0.3">
      <c r="A39" s="133" t="s">
        <v>25</v>
      </c>
      <c r="B39" s="134" t="s">
        <v>26</v>
      </c>
      <c r="C39" s="245" t="s">
        <v>94</v>
      </c>
      <c r="D39" s="246"/>
      <c r="E39" s="247"/>
      <c r="F39" s="4"/>
    </row>
    <row r="40" spans="1:6" ht="36" customHeight="1" thickBot="1" x14ac:dyDescent="0.3">
      <c r="A40" s="133" t="s">
        <v>154</v>
      </c>
      <c r="B40" s="134" t="s">
        <v>145</v>
      </c>
      <c r="C40" s="270" t="s">
        <v>150</v>
      </c>
      <c r="D40" s="271"/>
      <c r="E40" s="272"/>
      <c r="F40" s="128"/>
    </row>
    <row r="41" spans="1:6" ht="39" customHeight="1" thickBot="1" x14ac:dyDescent="0.3">
      <c r="A41" s="6" t="s">
        <v>41</v>
      </c>
      <c r="B41" s="129" t="s">
        <v>27</v>
      </c>
      <c r="C41" s="234" t="s">
        <v>28</v>
      </c>
      <c r="D41" s="235"/>
      <c r="E41" s="236"/>
      <c r="F41" s="7"/>
    </row>
    <row r="42" spans="1:6" ht="30.75" customHeight="1" thickBot="1" x14ac:dyDescent="0.3">
      <c r="A42" s="5" t="s">
        <v>42</v>
      </c>
      <c r="B42" s="129" t="s">
        <v>142</v>
      </c>
      <c r="C42" s="240"/>
      <c r="D42" s="241"/>
      <c r="E42" s="242"/>
      <c r="F42" s="7"/>
    </row>
    <row r="43" spans="1:6" ht="28.5" customHeight="1" thickBot="1" x14ac:dyDescent="0.3">
      <c r="A43" s="35" t="s">
        <v>95</v>
      </c>
      <c r="B43" s="132" t="s">
        <v>149</v>
      </c>
      <c r="C43" s="248" t="s">
        <v>96</v>
      </c>
      <c r="D43" s="249"/>
      <c r="E43" s="250"/>
      <c r="F43" s="7"/>
    </row>
    <row r="44" spans="1:6" ht="15.75" customHeight="1" thickBot="1" x14ac:dyDescent="0.3">
      <c r="A44" s="6" t="s">
        <v>29</v>
      </c>
      <c r="B44" s="129" t="s">
        <v>30</v>
      </c>
      <c r="C44" s="248" t="s">
        <v>31</v>
      </c>
      <c r="D44" s="249"/>
      <c r="E44" s="250"/>
      <c r="F44" s="7"/>
    </row>
    <row r="45" spans="1:6" ht="49.5" customHeight="1" thickBot="1" x14ac:dyDescent="0.3">
      <c r="A45" s="6" t="s">
        <v>43</v>
      </c>
      <c r="B45" s="129" t="s">
        <v>32</v>
      </c>
      <c r="C45" s="248" t="s">
        <v>33</v>
      </c>
      <c r="D45" s="249"/>
      <c r="E45" s="250"/>
      <c r="F45" s="7"/>
    </row>
    <row r="46" spans="1:6" ht="18.75" customHeight="1" x14ac:dyDescent="0.25">
      <c r="A46" s="276" t="s">
        <v>34</v>
      </c>
      <c r="B46" s="277"/>
      <c r="C46" s="277"/>
      <c r="D46" s="277"/>
      <c r="E46" s="278"/>
      <c r="F46" s="4"/>
    </row>
    <row r="47" spans="1:6" ht="15" customHeight="1" x14ac:dyDescent="0.25">
      <c r="A47" s="279" t="s">
        <v>103</v>
      </c>
      <c r="B47" s="280"/>
      <c r="C47" s="280"/>
      <c r="D47" s="280"/>
      <c r="E47" s="281"/>
      <c r="F47" s="4"/>
    </row>
    <row r="48" spans="1:6" ht="15.75" customHeight="1" x14ac:dyDescent="0.25">
      <c r="A48" s="279" t="s">
        <v>88</v>
      </c>
      <c r="B48" s="280"/>
      <c r="C48" s="280"/>
      <c r="D48" s="280"/>
      <c r="E48" s="281"/>
      <c r="F48" s="4"/>
    </row>
    <row r="49" spans="1:6" ht="15" customHeight="1" x14ac:dyDescent="0.25">
      <c r="A49" s="279" t="s">
        <v>89</v>
      </c>
      <c r="B49" s="280"/>
      <c r="C49" s="280"/>
      <c r="D49" s="280"/>
      <c r="E49" s="281"/>
      <c r="F49" s="4"/>
    </row>
    <row r="50" spans="1:6" ht="18" customHeight="1" thickBot="1" x14ac:dyDescent="0.3">
      <c r="A50" s="282" t="s">
        <v>90</v>
      </c>
      <c r="B50" s="283"/>
      <c r="C50" s="283"/>
      <c r="D50" s="283"/>
      <c r="E50" s="284"/>
      <c r="F50" s="4"/>
    </row>
    <row r="51" spans="1:6" ht="38.25" customHeight="1" thickBot="1" x14ac:dyDescent="0.3">
      <c r="A51" s="285" t="s">
        <v>37</v>
      </c>
      <c r="B51" s="286"/>
      <c r="C51" s="286"/>
      <c r="D51" s="286"/>
      <c r="E51" s="287"/>
      <c r="F51" s="4"/>
    </row>
    <row r="52" spans="1:6" ht="18" customHeight="1" thickBot="1" x14ac:dyDescent="0.3">
      <c r="A52" s="273" t="s">
        <v>35</v>
      </c>
      <c r="B52" s="274"/>
      <c r="C52" s="274"/>
      <c r="D52" s="274"/>
      <c r="E52" s="275"/>
      <c r="F52" s="4"/>
    </row>
  </sheetData>
  <mergeCells count="61">
    <mergeCell ref="A13:A15"/>
    <mergeCell ref="B11:B12"/>
    <mergeCell ref="A11:A12"/>
    <mergeCell ref="C11:E12"/>
    <mergeCell ref="A7:A8"/>
    <mergeCell ref="B7:B8"/>
    <mergeCell ref="C7:E8"/>
    <mergeCell ref="A52:E52"/>
    <mergeCell ref="A46:E46"/>
    <mergeCell ref="A47:E47"/>
    <mergeCell ref="A48:E48"/>
    <mergeCell ref="A49:E49"/>
    <mergeCell ref="A50:E50"/>
    <mergeCell ref="A51:E51"/>
    <mergeCell ref="C44:E44"/>
    <mergeCell ref="C45:E45"/>
    <mergeCell ref="C41:E42"/>
    <mergeCell ref="C43:E43"/>
    <mergeCell ref="A37:A38"/>
    <mergeCell ref="B37:B38"/>
    <mergeCell ref="C37:E38"/>
    <mergeCell ref="C40:E40"/>
    <mergeCell ref="A28:A29"/>
    <mergeCell ref="B28:B29"/>
    <mergeCell ref="F28:F29"/>
    <mergeCell ref="F37:F38"/>
    <mergeCell ref="C39:E39"/>
    <mergeCell ref="A30:A31"/>
    <mergeCell ref="B30:B31"/>
    <mergeCell ref="F30:F31"/>
    <mergeCell ref="A32:E32"/>
    <mergeCell ref="B33:B34"/>
    <mergeCell ref="C33:E36"/>
    <mergeCell ref="F33:F34"/>
    <mergeCell ref="F11:F12"/>
    <mergeCell ref="B13:B15"/>
    <mergeCell ref="C13:E31"/>
    <mergeCell ref="F13:F15"/>
    <mergeCell ref="B16:B18"/>
    <mergeCell ref="F16:F18"/>
    <mergeCell ref="B19:B21"/>
    <mergeCell ref="F19:F21"/>
    <mergeCell ref="B22:B24"/>
    <mergeCell ref="F22:F24"/>
    <mergeCell ref="B25:B27"/>
    <mergeCell ref="F25:F27"/>
    <mergeCell ref="F7:F8"/>
    <mergeCell ref="A9:A10"/>
    <mergeCell ref="C9:E10"/>
    <mergeCell ref="F9:F10"/>
    <mergeCell ref="A1:E1"/>
    <mergeCell ref="A3:A4"/>
    <mergeCell ref="F3:F4"/>
    <mergeCell ref="A5:A6"/>
    <mergeCell ref="B5:B6"/>
    <mergeCell ref="C5:E6"/>
    <mergeCell ref="F5:F6"/>
    <mergeCell ref="C3:E4"/>
    <mergeCell ref="B3:B4"/>
    <mergeCell ref="B9:B10"/>
    <mergeCell ref="A2:E2"/>
  </mergeCells>
  <pageMargins left="0.41" right="0.27" top="0.52" bottom="0.3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36"/>
  <sheetViews>
    <sheetView workbookViewId="0">
      <selection activeCell="H11" sqref="H11"/>
    </sheetView>
  </sheetViews>
  <sheetFormatPr defaultColWidth="9.140625" defaultRowHeight="14.25" x14ac:dyDescent="0.2"/>
  <cols>
    <col min="1" max="4" width="13" style="8" customWidth="1"/>
    <col min="5" max="5" width="13" style="9" customWidth="1"/>
    <col min="6" max="9" width="13" style="10" customWidth="1"/>
    <col min="10" max="12" width="13" style="8" customWidth="1"/>
    <col min="13" max="16384" width="9.140625" style="8"/>
  </cols>
  <sheetData>
    <row r="1" spans="1:12" ht="16.5" customHeight="1" x14ac:dyDescent="0.2">
      <c r="A1" s="330" t="s">
        <v>87</v>
      </c>
      <c r="B1" s="331"/>
      <c r="C1" s="331"/>
      <c r="D1" s="331"/>
      <c r="E1" s="331"/>
      <c r="F1" s="336" t="s">
        <v>0</v>
      </c>
      <c r="G1" s="337"/>
      <c r="H1" s="341"/>
      <c r="I1" s="342"/>
      <c r="J1" s="342"/>
      <c r="K1" s="342"/>
      <c r="L1" s="343"/>
    </row>
    <row r="2" spans="1:12" ht="15.75" customHeight="1" x14ac:dyDescent="0.2">
      <c r="A2" s="332"/>
      <c r="B2" s="333"/>
      <c r="C2" s="333"/>
      <c r="D2" s="333"/>
      <c r="E2" s="333"/>
      <c r="F2" s="334" t="s">
        <v>47</v>
      </c>
      <c r="G2" s="335"/>
      <c r="H2" s="338"/>
      <c r="I2" s="339"/>
      <c r="J2" s="339"/>
      <c r="K2" s="339"/>
      <c r="L2" s="340"/>
    </row>
    <row r="3" spans="1:12" ht="18.75" customHeight="1" thickBot="1" x14ac:dyDescent="0.3">
      <c r="A3" s="351" t="s">
        <v>137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3"/>
    </row>
    <row r="4" spans="1:12" ht="20.25" customHeight="1" x14ac:dyDescent="0.2">
      <c r="A4" s="314" t="s">
        <v>65</v>
      </c>
      <c r="B4" s="308"/>
      <c r="C4" s="315"/>
      <c r="D4" s="307" t="s">
        <v>63</v>
      </c>
      <c r="E4" s="308"/>
      <c r="F4" s="315"/>
      <c r="G4" s="307" t="s">
        <v>62</v>
      </c>
      <c r="H4" s="308"/>
      <c r="I4" s="315"/>
      <c r="J4" s="307" t="s">
        <v>60</v>
      </c>
      <c r="K4" s="308"/>
      <c r="L4" s="309"/>
    </row>
    <row r="5" spans="1:12" ht="14.25" customHeight="1" x14ac:dyDescent="0.2">
      <c r="A5" s="22" t="s">
        <v>56</v>
      </c>
      <c r="B5" s="12" t="s">
        <v>67</v>
      </c>
      <c r="C5" s="12" t="s">
        <v>68</v>
      </c>
      <c r="D5" s="12" t="s">
        <v>69</v>
      </c>
      <c r="E5" s="12" t="s">
        <v>86</v>
      </c>
      <c r="F5" s="12" t="s">
        <v>70</v>
      </c>
      <c r="G5" s="21" t="s">
        <v>71</v>
      </c>
      <c r="H5" s="21" t="s">
        <v>72</v>
      </c>
      <c r="I5" s="21" t="s">
        <v>73</v>
      </c>
      <c r="J5" s="12" t="s">
        <v>74</v>
      </c>
      <c r="K5" s="12" t="s">
        <v>75</v>
      </c>
      <c r="L5" s="23" t="s">
        <v>76</v>
      </c>
    </row>
    <row r="6" spans="1:12" ht="15" thickBot="1" x14ac:dyDescent="0.25">
      <c r="A6" s="25">
        <f>'FY1617'!J166</f>
        <v>0</v>
      </c>
      <c r="B6" s="26">
        <f>'FY1617'!K166</f>
        <v>0</v>
      </c>
      <c r="C6" s="26">
        <f>'FY1617'!L166</f>
        <v>0</v>
      </c>
      <c r="D6" s="26">
        <f>'FY1617'!N166</f>
        <v>0</v>
      </c>
      <c r="E6" s="26">
        <f>'FY1617'!O166</f>
        <v>0</v>
      </c>
      <c r="F6" s="26">
        <f>'FY1617'!P166</f>
        <v>0</v>
      </c>
      <c r="G6" s="26">
        <f>'FY1617'!R166</f>
        <v>0</v>
      </c>
      <c r="H6" s="26">
        <f>'FY1617'!S166</f>
        <v>0</v>
      </c>
      <c r="I6" s="26">
        <f>'FY1617'!T166</f>
        <v>0</v>
      </c>
      <c r="J6" s="26">
        <f>'FY1617'!V166</f>
        <v>0</v>
      </c>
      <c r="K6" s="26">
        <f>'FY1617'!W166</f>
        <v>0</v>
      </c>
      <c r="L6" s="27">
        <f>'FY1617'!X166</f>
        <v>0</v>
      </c>
    </row>
    <row r="7" spans="1:12" ht="15" thickBot="1" x14ac:dyDescent="0.25">
      <c r="A7" s="28"/>
      <c r="B7" s="29">
        <f>A6+B6+C6</f>
        <v>0</v>
      </c>
      <c r="C7" s="30"/>
      <c r="D7" s="28"/>
      <c r="E7" s="29">
        <f>D6+E6+F6</f>
        <v>0</v>
      </c>
      <c r="F7" s="30"/>
      <c r="G7" s="28"/>
      <c r="H7" s="29">
        <f>G6+H6+I6</f>
        <v>0</v>
      </c>
      <c r="I7" s="30"/>
      <c r="J7" s="28"/>
      <c r="K7" s="29">
        <f>J6+K6+L6</f>
        <v>0</v>
      </c>
      <c r="L7" s="30"/>
    </row>
    <row r="8" spans="1:12" ht="15.75" customHeight="1" thickBot="1" x14ac:dyDescent="0.25">
      <c r="A8" s="38"/>
      <c r="B8" s="24"/>
      <c r="C8" s="24"/>
      <c r="D8" s="24"/>
      <c r="E8" s="24"/>
      <c r="F8" s="24"/>
      <c r="G8" s="24" t="s">
        <v>2</v>
      </c>
      <c r="H8" s="24"/>
      <c r="I8" s="24"/>
      <c r="J8" s="37" t="s">
        <v>155</v>
      </c>
      <c r="K8" s="318">
        <f>B7+E7+H7+K7</f>
        <v>0</v>
      </c>
      <c r="L8" s="319"/>
    </row>
    <row r="9" spans="1:12" ht="16.5" thickBot="1" x14ac:dyDescent="0.3">
      <c r="A9" s="354" t="s">
        <v>157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6"/>
    </row>
    <row r="10" spans="1:12" ht="21" customHeight="1" x14ac:dyDescent="0.2">
      <c r="A10" s="314" t="s">
        <v>65</v>
      </c>
      <c r="B10" s="308"/>
      <c r="C10" s="315"/>
      <c r="D10" s="307" t="s">
        <v>63</v>
      </c>
      <c r="E10" s="308"/>
      <c r="F10" s="315"/>
      <c r="G10" s="307" t="s">
        <v>62</v>
      </c>
      <c r="H10" s="308"/>
      <c r="I10" s="315"/>
      <c r="J10" s="307" t="s">
        <v>60</v>
      </c>
      <c r="K10" s="308"/>
      <c r="L10" s="309"/>
    </row>
    <row r="11" spans="1:12" ht="14.25" customHeight="1" x14ac:dyDescent="0.2">
      <c r="A11" s="22" t="s">
        <v>77</v>
      </c>
      <c r="B11" s="12" t="s">
        <v>78</v>
      </c>
      <c r="C11" s="12" t="s">
        <v>79</v>
      </c>
      <c r="D11" s="12" t="s">
        <v>80</v>
      </c>
      <c r="E11" s="12" t="s">
        <v>81</v>
      </c>
      <c r="F11" s="12" t="s">
        <v>82</v>
      </c>
      <c r="G11" s="21" t="s">
        <v>83</v>
      </c>
      <c r="H11" s="21" t="s">
        <v>84</v>
      </c>
      <c r="I11" s="21" t="s">
        <v>85</v>
      </c>
      <c r="J11" s="12" t="s">
        <v>74</v>
      </c>
      <c r="K11" s="12" t="s">
        <v>75</v>
      </c>
      <c r="L11" s="23" t="s">
        <v>76</v>
      </c>
    </row>
    <row r="12" spans="1:12" ht="15" thickBot="1" x14ac:dyDescent="0.25">
      <c r="A12" s="25">
        <f>'FY1718'!J145</f>
        <v>0</v>
      </c>
      <c r="B12" s="26">
        <f>'FY1718'!K145</f>
        <v>0</v>
      </c>
      <c r="C12" s="26">
        <f>'FY1718'!L145</f>
        <v>0</v>
      </c>
      <c r="D12" s="26">
        <f>'FY1718'!N145</f>
        <v>0</v>
      </c>
      <c r="E12" s="26">
        <f>'FY1718'!O145</f>
        <v>0</v>
      </c>
      <c r="F12" s="26">
        <f>'FY1718'!P145</f>
        <v>0</v>
      </c>
      <c r="G12" s="26">
        <f>'FY1718'!R145</f>
        <v>0</v>
      </c>
      <c r="H12" s="26">
        <f>'FY1718'!S145</f>
        <v>0</v>
      </c>
      <c r="I12" s="26">
        <f>'FY1718'!T145</f>
        <v>0</v>
      </c>
      <c r="J12" s="26">
        <f>'FY1718'!V145</f>
        <v>0</v>
      </c>
      <c r="K12" s="26">
        <f>'FY1718'!W145</f>
        <v>0</v>
      </c>
      <c r="L12" s="27">
        <f>'FY1718'!X145</f>
        <v>0</v>
      </c>
    </row>
    <row r="13" spans="1:12" ht="15" thickBot="1" x14ac:dyDescent="0.25">
      <c r="A13" s="28"/>
      <c r="B13" s="29">
        <f>A12+B12+C12</f>
        <v>0</v>
      </c>
      <c r="C13" s="30"/>
      <c r="D13" s="28"/>
      <c r="E13" s="29">
        <f>D12+E12+F12</f>
        <v>0</v>
      </c>
      <c r="F13" s="30"/>
      <c r="G13" s="28"/>
      <c r="H13" s="29">
        <f>G12+H12+I12</f>
        <v>0</v>
      </c>
      <c r="I13" s="30"/>
      <c r="J13" s="28"/>
      <c r="K13" s="29">
        <f>J12+K12+L12</f>
        <v>0</v>
      </c>
      <c r="L13" s="30"/>
    </row>
    <row r="14" spans="1:12" ht="15.75" customHeight="1" thickBot="1" x14ac:dyDescent="0.25">
      <c r="A14" s="38"/>
      <c r="B14" s="24"/>
      <c r="C14" s="24"/>
      <c r="D14" s="24"/>
      <c r="E14" s="24"/>
      <c r="F14" s="24"/>
      <c r="G14" s="24" t="s">
        <v>2</v>
      </c>
      <c r="H14" s="24"/>
      <c r="I14" s="24"/>
      <c r="J14" s="37" t="s">
        <v>156</v>
      </c>
      <c r="K14" s="318">
        <f>B13+E13+H13+K13</f>
        <v>0</v>
      </c>
      <c r="L14" s="319"/>
    </row>
    <row r="15" spans="1:12" ht="15.75" customHeight="1" thickBot="1" x14ac:dyDescent="0.25">
      <c r="A15" s="38"/>
      <c r="B15" s="24"/>
      <c r="C15" s="24"/>
      <c r="D15" s="24"/>
      <c r="E15" s="24"/>
      <c r="F15" s="24"/>
      <c r="G15" s="24"/>
      <c r="H15" s="24"/>
      <c r="I15" s="24"/>
      <c r="J15" s="37" t="s">
        <v>66</v>
      </c>
      <c r="K15" s="318">
        <f>K8+K14</f>
        <v>0</v>
      </c>
      <c r="L15" s="319"/>
    </row>
    <row r="16" spans="1:12" ht="18.75" customHeight="1" x14ac:dyDescent="0.25">
      <c r="A16" s="346" t="s">
        <v>111</v>
      </c>
      <c r="B16" s="347"/>
      <c r="C16" s="347"/>
      <c r="D16" s="347"/>
      <c r="E16" s="347"/>
      <c r="F16" s="347"/>
      <c r="G16" s="347"/>
      <c r="H16" s="347"/>
      <c r="I16" s="347"/>
      <c r="J16" s="347"/>
      <c r="K16" s="347"/>
      <c r="L16" s="348"/>
    </row>
    <row r="17" spans="1:13" ht="25.5" customHeight="1" x14ac:dyDescent="0.25">
      <c r="A17" s="349" t="s">
        <v>112</v>
      </c>
      <c r="B17" s="350"/>
      <c r="C17" s="350" t="s">
        <v>109</v>
      </c>
      <c r="D17" s="350"/>
      <c r="E17" s="310" t="s">
        <v>132</v>
      </c>
      <c r="F17" s="311"/>
      <c r="G17" s="344" t="s">
        <v>122</v>
      </c>
      <c r="H17" s="344"/>
      <c r="I17" s="344" t="s">
        <v>119</v>
      </c>
      <c r="J17" s="344"/>
      <c r="K17" s="310" t="s">
        <v>107</v>
      </c>
      <c r="L17" s="345"/>
    </row>
    <row r="18" spans="1:13" ht="15" customHeight="1" x14ac:dyDescent="0.2">
      <c r="A18" s="297" t="s">
        <v>104</v>
      </c>
      <c r="B18" s="298"/>
      <c r="C18" s="298" t="s">
        <v>110</v>
      </c>
      <c r="D18" s="298"/>
      <c r="E18" s="312" t="e">
        <f>(SUMIF('FY1617'!E:E,'Budget Summary_Do Not EDIT'!C18,'FY1617'!I:I)+SUMIF('FY1718'!E:E,'Budget Summary_Do Not EDIT'!C18,'FY1718'!I:I))/(SUMPRODUCT('FY1617'!G$5:G$271,'FY1617'!H$5:H$271*('FY1617'!E$5:E$271='Budget Summary_Do Not EDIT'!C18))+SUMPRODUCT('FY1718'!G$5:G$246,'FY1718'!H$5:H$246*('FY1718'!E$5:E$246='Budget Summary_Do Not EDIT'!C18)))</f>
        <v>#DIV/0!</v>
      </c>
      <c r="F18" s="313"/>
      <c r="G18" s="325">
        <f>(SUMIF('FY1617'!E:E,C18,'FY1617'!G:G))+(SUMIF('FY1718'!E:E,C18,'FY1718'!G:G))</f>
        <v>0</v>
      </c>
      <c r="H18" s="325"/>
      <c r="I18" s="306">
        <f>(SUMIF('FY1617'!E:E,C18,'FY1617'!H:H))+(SUMIF('FY1718'!E:E,C18,'FY1718'!H:H))</f>
        <v>0</v>
      </c>
      <c r="J18" s="306"/>
      <c r="K18" s="304">
        <f>(SUMIF('FY1617'!E:E,'Budget Summary_Do Not EDIT'!C18,'FY1617'!I:I))+(SUMIF('FY1718'!E:E,'Budget Summary_Do Not EDIT'!C18,'FY1718'!I:I))</f>
        <v>0</v>
      </c>
      <c r="L18" s="305"/>
    </row>
    <row r="19" spans="1:13" ht="15" customHeight="1" x14ac:dyDescent="0.2">
      <c r="A19" s="297" t="s">
        <v>104</v>
      </c>
      <c r="B19" s="298"/>
      <c r="C19" s="298" t="s">
        <v>98</v>
      </c>
      <c r="D19" s="298"/>
      <c r="E19" s="312" t="e">
        <f>(SUMIF('FY1617'!E:E,'Budget Summary_Do Not EDIT'!C19,'FY1617'!I:I)+SUMIF('FY1718'!E:E,'Budget Summary_Do Not EDIT'!C19,'FY1718'!I:I))/(SUMPRODUCT('FY1617'!G$5:G$271,'FY1617'!H$5:H$271*('FY1617'!E$5:E$271='Budget Summary_Do Not EDIT'!C19))+SUMPRODUCT('FY1718'!G$5:G$246,'FY1718'!H$5:H$246*('FY1718'!E$5:E$246='Budget Summary_Do Not EDIT'!C19)))</f>
        <v>#DIV/0!</v>
      </c>
      <c r="F19" s="313"/>
      <c r="G19" s="325">
        <f>(SUMIF('FY1617'!E:E,C19,'FY1617'!G:G))+(SUMIF('FY1718'!E:E,C19,'FY1718'!G:G))</f>
        <v>0</v>
      </c>
      <c r="H19" s="325"/>
      <c r="I19" s="306">
        <f>(SUMIF('FY1617'!E:E,C19,'FY1617'!H:H))+(SUMIF('FY1718'!E:E,C19,'FY1718'!H:H))</f>
        <v>0</v>
      </c>
      <c r="J19" s="306"/>
      <c r="K19" s="304">
        <f>(SUMIF('FY1617'!E:E,'Budget Summary_Do Not EDIT'!C19,'FY1617'!I:I))+(SUMIF('FY1718'!E:E,'Budget Summary_Do Not EDIT'!C19,'FY1718'!I:I))</f>
        <v>0</v>
      </c>
      <c r="L19" s="305"/>
    </row>
    <row r="20" spans="1:13" ht="15" customHeight="1" x14ac:dyDescent="0.2">
      <c r="A20" s="297" t="s">
        <v>104</v>
      </c>
      <c r="B20" s="298"/>
      <c r="C20" s="298" t="s">
        <v>113</v>
      </c>
      <c r="D20" s="298"/>
      <c r="E20" s="312" t="e">
        <f>(SUMIF('FY1617'!E:E,'Budget Summary_Do Not EDIT'!C20,'FY1617'!I:I)+SUMIF('FY1718'!E:E,'Budget Summary_Do Not EDIT'!C20,'FY1718'!I:I))/(SUMPRODUCT('FY1617'!G$5:G$271,'FY1617'!H$5:H$271*('FY1617'!E$5:E$271='Budget Summary_Do Not EDIT'!C20))+SUMPRODUCT('FY1718'!G$5:G$246,'FY1718'!H$5:H$246*('FY1718'!E$5:E$246='Budget Summary_Do Not EDIT'!C20)))</f>
        <v>#DIV/0!</v>
      </c>
      <c r="F20" s="313"/>
      <c r="G20" s="325">
        <f>(SUMIF('FY1617'!E:E,C20,'FY1617'!G:G))+(SUMIF('FY1718'!E:E,C20,'FY1718'!G:G))</f>
        <v>0</v>
      </c>
      <c r="H20" s="325"/>
      <c r="I20" s="306">
        <f>(SUMIF('FY1617'!E:E,C20,'FY1617'!H:H))+(SUMIF('FY1718'!E:E,C20,'FY1718'!H:H))</f>
        <v>0</v>
      </c>
      <c r="J20" s="306"/>
      <c r="K20" s="304">
        <f>(SUMIF('FY1617'!E:E,'Budget Summary_Do Not EDIT'!C20,'FY1617'!I:I))+(SUMIF('FY1718'!E:E,'Budget Summary_Do Not EDIT'!C20,'FY1718'!I:I))</f>
        <v>0</v>
      </c>
      <c r="L20" s="305"/>
      <c r="M20" s="90"/>
    </row>
    <row r="21" spans="1:13" ht="15" customHeight="1" x14ac:dyDescent="0.2">
      <c r="A21" s="297" t="s">
        <v>104</v>
      </c>
      <c r="B21" s="298"/>
      <c r="C21" s="298" t="s">
        <v>100</v>
      </c>
      <c r="D21" s="298"/>
      <c r="E21" s="312" t="e">
        <f>(SUMIF('FY1617'!E:E,'Budget Summary_Do Not EDIT'!C21,'FY1617'!I:I)+SUMIF('FY1718'!E:E,'Budget Summary_Do Not EDIT'!C21,'FY1718'!I:I))/(SUMPRODUCT('FY1617'!G$5:G$271,'FY1617'!H$5:H$271*('FY1617'!E$5:E$271='Budget Summary_Do Not EDIT'!C21))+SUMPRODUCT('FY1718'!G$5:G$246,'FY1718'!H$5:H$246*('FY1718'!E$5:E$246='Budget Summary_Do Not EDIT'!C21)))</f>
        <v>#DIV/0!</v>
      </c>
      <c r="F21" s="313"/>
      <c r="G21" s="325">
        <f>(SUMIF('FY1617'!E:E,C21,'FY1617'!G:G))+(SUMIF('FY1718'!E:E,C21,'FY1718'!G:G))</f>
        <v>0</v>
      </c>
      <c r="H21" s="325"/>
      <c r="I21" s="306">
        <f>(SUMIF('FY1617'!E:E,C21,'FY1617'!H:H))+(SUMIF('FY1718'!E:E,C21,'FY1718'!H:H))</f>
        <v>0</v>
      </c>
      <c r="J21" s="306"/>
      <c r="K21" s="304">
        <f>(SUMIF('FY1617'!E:E,'Budget Summary_Do Not EDIT'!C21,'FY1617'!I:I))+(SUMIF('FY1718'!E:E,'Budget Summary_Do Not EDIT'!C21,'FY1718'!I:I))</f>
        <v>0</v>
      </c>
      <c r="L21" s="305"/>
      <c r="M21" s="89"/>
    </row>
    <row r="22" spans="1:13" ht="15" customHeight="1" x14ac:dyDescent="0.2">
      <c r="A22" s="297" t="s">
        <v>104</v>
      </c>
      <c r="B22" s="298"/>
      <c r="C22" s="298" t="s">
        <v>101</v>
      </c>
      <c r="D22" s="298"/>
      <c r="E22" s="312" t="e">
        <f>(SUMIF('FY1617'!E:E,'Budget Summary_Do Not EDIT'!C22,'FY1617'!I:I)+SUMIF('FY1718'!E:E,'Budget Summary_Do Not EDIT'!C22,'FY1718'!I:I))/(SUMPRODUCT('FY1617'!G$5:G$271,'FY1617'!H$5:H$271*('FY1617'!E$5:E$271='Budget Summary_Do Not EDIT'!C22))+SUMPRODUCT('FY1718'!G$5:G$246,'FY1718'!H$5:H$246*('FY1718'!E$5:E$246='Budget Summary_Do Not EDIT'!C22)))</f>
        <v>#DIV/0!</v>
      </c>
      <c r="F22" s="313"/>
      <c r="G22" s="325">
        <f>(SUMIF('FY1617'!E:E,C22,'FY1617'!G:G))+(SUMIF('FY1718'!E:E,C22,'FY1718'!G:G))</f>
        <v>0</v>
      </c>
      <c r="H22" s="325"/>
      <c r="I22" s="306">
        <f>(SUMIF('FY1617'!E:E,C22,'FY1617'!H:H))+(SUMIF('FY1718'!E:E,C22,'FY1718'!H:H))</f>
        <v>0</v>
      </c>
      <c r="J22" s="306"/>
      <c r="K22" s="304">
        <f>(SUMIF('FY1617'!E:E,'Budget Summary_Do Not EDIT'!C22,'FY1617'!I:I))+(SUMIF('FY1718'!E:E,'Budget Summary_Do Not EDIT'!C22,'FY1718'!I:I))</f>
        <v>0</v>
      </c>
      <c r="L22" s="305"/>
    </row>
    <row r="23" spans="1:13" ht="15" customHeight="1" x14ac:dyDescent="0.2">
      <c r="A23" s="297" t="s">
        <v>104</v>
      </c>
      <c r="B23" s="298"/>
      <c r="C23" s="298" t="s">
        <v>17</v>
      </c>
      <c r="D23" s="298"/>
      <c r="E23" s="312" t="e">
        <f>(SUMIF('FY1617'!E:E,'Budget Summary_Do Not EDIT'!C23,'FY1617'!I:I)+SUMIF('FY1718'!E:E,'Budget Summary_Do Not EDIT'!C23,'FY1718'!I:I))/(SUMPRODUCT('FY1617'!G$5:G$271,'FY1617'!H$5:H$271*('FY1617'!E$5:E$271='Budget Summary_Do Not EDIT'!C23))+SUMPRODUCT('FY1718'!G$5:G$246,'FY1718'!H$5:H$246*('FY1718'!E$5:E$246='Budget Summary_Do Not EDIT'!C23)))</f>
        <v>#DIV/0!</v>
      </c>
      <c r="F23" s="313"/>
      <c r="G23" s="325">
        <f>(SUMIF('FY1617'!E:E,C23,'FY1617'!G:G))+(SUMIF('FY1718'!E:E,C23,'FY1718'!G:G))</f>
        <v>0</v>
      </c>
      <c r="H23" s="325"/>
      <c r="I23" s="306">
        <f>(SUMIF('FY1617'!E:E,C23,'FY1617'!H:H))+(SUMIF('FY1718'!E:E,C23,'FY1718'!H:H))</f>
        <v>0</v>
      </c>
      <c r="J23" s="306"/>
      <c r="K23" s="304">
        <f>(SUMIF('FY1617'!E:E,'Budget Summary_Do Not EDIT'!C23,'FY1617'!I:I))+(SUMIF('FY1718'!E:E,'Budget Summary_Do Not EDIT'!C23,'FY1718'!I:I))</f>
        <v>0</v>
      </c>
      <c r="L23" s="305"/>
    </row>
    <row r="24" spans="1:13" ht="15" customHeight="1" x14ac:dyDescent="0.2">
      <c r="A24" s="297" t="s">
        <v>104</v>
      </c>
      <c r="B24" s="298"/>
      <c r="C24" s="298" t="s">
        <v>18</v>
      </c>
      <c r="D24" s="298"/>
      <c r="E24" s="312" t="e">
        <f>(SUMIF('FY1617'!E:E,'Budget Summary_Do Not EDIT'!C24,'FY1617'!I:I)+SUMIF('FY1718'!E:E,'Budget Summary_Do Not EDIT'!C24,'FY1718'!I:I))/(SUMPRODUCT('FY1617'!G$5:G$271,'FY1617'!H$5:H$271*('FY1617'!E$5:E$271='Budget Summary_Do Not EDIT'!C24))+SUMPRODUCT('FY1718'!G$5:G$246,'FY1718'!H$5:H$246*('FY1718'!E$5:E$246='Budget Summary_Do Not EDIT'!C24)))</f>
        <v>#DIV/0!</v>
      </c>
      <c r="F24" s="313"/>
      <c r="G24" s="325">
        <f>(SUMIF('FY1617'!E:E,C24,'FY1617'!G:G))+(SUMIF('FY1718'!E:E,C24,'FY1718'!G:G))</f>
        <v>0</v>
      </c>
      <c r="H24" s="325"/>
      <c r="I24" s="306">
        <f>(SUMIF('FY1617'!E:E,C24,'FY1617'!H:H))+(SUMIF('FY1718'!E:E,C24,'FY1718'!H:H))</f>
        <v>0</v>
      </c>
      <c r="J24" s="306"/>
      <c r="K24" s="304">
        <f>(SUMIF('FY1617'!E:E,'Budget Summary_Do Not EDIT'!C24,'FY1617'!I:I))+(SUMIF('FY1718'!E:E,'Budget Summary_Do Not EDIT'!C24,'FY1718'!I:I))</f>
        <v>0</v>
      </c>
      <c r="L24" s="305"/>
    </row>
    <row r="25" spans="1:13" ht="15" customHeight="1" x14ac:dyDescent="0.2">
      <c r="A25" s="302"/>
      <c r="B25" s="303"/>
      <c r="C25" s="303"/>
      <c r="D25" s="303"/>
      <c r="E25" s="291"/>
      <c r="F25" s="292"/>
      <c r="G25" s="322"/>
      <c r="H25" s="322"/>
      <c r="I25" s="323" t="s">
        <v>115</v>
      </c>
      <c r="J25" s="324"/>
      <c r="K25" s="320">
        <f>SUM(K18:L24)</f>
        <v>0</v>
      </c>
      <c r="L25" s="321"/>
    </row>
    <row r="26" spans="1:13" ht="15" customHeight="1" x14ac:dyDescent="0.2">
      <c r="A26" s="297" t="s">
        <v>124</v>
      </c>
      <c r="B26" s="298"/>
      <c r="C26" s="298"/>
      <c r="D26" s="298"/>
      <c r="E26" s="312" t="e">
        <f>(SUMIF('FY1617'!D:D,'Budget Summary_Do Not EDIT'!A26,'FY1617'!I:I)+SUMIF('FY1718'!D:D,'Budget Summary_Do Not EDIT'!A26,'FY1718'!I:I))/(SUMPRODUCT(ISNUMBER(SEARCH(A26,'FY1617'!D$5:D$271,1))*'FY1617'!G$5:G$271,'FY1617'!H$5:H$271)+SUMPRODUCT(ISNUMBER(SEARCH(A26,'FY1718'!D$5:D$246,1))*'FY1718'!G$5:G$246,'FY1718'!H$5:H$246))</f>
        <v>#DIV/0!</v>
      </c>
      <c r="F26" s="313"/>
      <c r="G26" s="327">
        <f>(SUMIF('FY1617'!D:D,A26,'FY1617'!G:G))+(SUMIF('FY1718'!D:D,A26,'FY1718'!G:G))</f>
        <v>0</v>
      </c>
      <c r="H26" s="327"/>
      <c r="I26" s="357">
        <f>(SUMIF('FY1617'!D:D,A26,'FY1617'!H:H))+(SUMIF('FY1718'!D:D,A26,'FY1718'!H:H))</f>
        <v>0</v>
      </c>
      <c r="J26" s="358"/>
      <c r="K26" s="316">
        <f>SUMIF('FY1617'!D:D,'Budget Summary_Do Not EDIT'!A26,'FY1617'!I:I)+SUMIF('FY1718'!D:D,'Budget Summary_Do Not EDIT'!A26,'FY1718'!I:I)</f>
        <v>0</v>
      </c>
      <c r="L26" s="317"/>
    </row>
    <row r="27" spans="1:13" ht="15" customHeight="1" x14ac:dyDescent="0.2">
      <c r="A27" s="297" t="s">
        <v>123</v>
      </c>
      <c r="B27" s="298"/>
      <c r="C27" s="298"/>
      <c r="D27" s="298"/>
      <c r="E27" s="312" t="e">
        <f>(SUMIF('FY1617'!D:D,'Budget Summary_Do Not EDIT'!A27,'FY1617'!I:I)+SUMIF('FY1718'!D:D,'Budget Summary_Do Not EDIT'!A27,'FY1718'!I:I))/(SUMPRODUCT(ISNUMBER(SEARCH(A27,'FY1617'!D$5:D$271,1))*'FY1617'!G$5:G$271,'FY1617'!H$5:H$271)+SUMPRODUCT(ISNUMBER(SEARCH(A27,'FY1718'!D$5:D$246,1))*'FY1718'!G$5:G$246,'FY1718'!H$5:H$246))</f>
        <v>#DIV/0!</v>
      </c>
      <c r="F27" s="313"/>
      <c r="G27" s="327">
        <f>(SUMIF('FY1617'!D:D,A27,'FY1617'!G:G))+(SUMIF('FY1718'!D:D,A27,'FY1718'!G:G))</f>
        <v>0</v>
      </c>
      <c r="H27" s="327"/>
      <c r="I27" s="357">
        <f>(SUMIF('FY1617'!D:D,A27,'FY1617'!H:H))+(SUMIF('FY1718'!D:D,A27,'FY1718'!H:H))</f>
        <v>0</v>
      </c>
      <c r="J27" s="358"/>
      <c r="K27" s="316">
        <f>SUMIF('FY1617'!D:D,'Budget Summary_Do Not EDIT'!A27,'FY1617'!I:I)+SUMIF('FY1718'!D:D,'Budget Summary_Do Not EDIT'!A27,'FY1718'!I:I)</f>
        <v>0</v>
      </c>
      <c r="L27" s="317"/>
    </row>
    <row r="28" spans="1:13" ht="15" customHeight="1" x14ac:dyDescent="0.2">
      <c r="A28" s="297" t="s">
        <v>130</v>
      </c>
      <c r="B28" s="298"/>
      <c r="C28" s="298"/>
      <c r="D28" s="298"/>
      <c r="E28" s="312" t="e">
        <f>(SUMIF('FY1617'!D:D,'Budget Summary_Do Not EDIT'!A28,'FY1617'!I:I)+SUMIF('FY1718'!D:D,'Budget Summary_Do Not EDIT'!A28,'FY1718'!I:I))/(SUMPRODUCT(ISNUMBER(SEARCH(A28,'FY1617'!D$5:D$271,1))*'FY1617'!G$5:G$271,'FY1617'!H$5:H$271)+SUMPRODUCT(ISNUMBER(SEARCH(A28,'FY1718'!D$5:D$246,1))*'FY1718'!G$5:G$246,'FY1718'!H$5:H$246))</f>
        <v>#DIV/0!</v>
      </c>
      <c r="F28" s="313"/>
      <c r="G28" s="327">
        <f>(SUMIF('FY1617'!D:D,A28,'FY1617'!G:G))+(SUMIF('FY1718'!D:D,A28,'FY1718'!G:G))</f>
        <v>0</v>
      </c>
      <c r="H28" s="327"/>
      <c r="I28" s="357">
        <f>(SUMIF('FY1617'!D:D,A28,'FY1617'!H:H))+(SUMIF('FY1718'!D:D,A28,'FY1718'!H:H))</f>
        <v>0</v>
      </c>
      <c r="J28" s="358"/>
      <c r="K28" s="316">
        <f>SUMIF('FY1617'!D:D,'Budget Summary_Do Not EDIT'!A28,'FY1617'!I:I)+SUMIF('FY1718'!D:D,'Budget Summary_Do Not EDIT'!A28,'FY1718'!I:I)</f>
        <v>0</v>
      </c>
      <c r="L28" s="317"/>
    </row>
    <row r="29" spans="1:13" ht="15" customHeight="1" x14ac:dyDescent="0.2">
      <c r="A29" s="297" t="s">
        <v>138</v>
      </c>
      <c r="B29" s="298"/>
      <c r="C29" s="298"/>
      <c r="D29" s="298"/>
      <c r="E29" s="312" t="e">
        <f>(SUMIF('FY1617'!D:D,'Budget Summary_Do Not EDIT'!A29,'FY1617'!I:I)+SUMIF('FY1718'!D:D,'Budget Summary_Do Not EDIT'!A29,'FY1718'!I:I))/(SUMPRODUCT(ISNUMBER(SEARCH(A29,'FY1617'!D$5:D$271,1))*'FY1617'!G$5:G$271,'FY1617'!H$5:H$271)+SUMPRODUCT(ISNUMBER(SEARCH(A29,'FY1718'!D$5:D$246,1))*'FY1718'!G$5:G$246,'FY1718'!H$5:H$246))</f>
        <v>#DIV/0!</v>
      </c>
      <c r="F29" s="313"/>
      <c r="G29" s="327">
        <f>(SUMIF('FY1617'!D:D,A29,'FY1617'!G:G))+(SUMIF('FY1718'!D:D,A29,'FY1718'!G:G))</f>
        <v>0</v>
      </c>
      <c r="H29" s="327"/>
      <c r="I29" s="357">
        <f>(SUMIF('FY1617'!D:D,A29,'FY1617'!H:H))+(SUMIF('FY1718'!D:D,A29,'FY1718'!H:H))</f>
        <v>0</v>
      </c>
      <c r="J29" s="358"/>
      <c r="K29" s="316">
        <f>SUMIF('FY1617'!D:D,'Budget Summary_Do Not EDIT'!A29,'FY1617'!I:I)+SUMIF('FY1718'!D:D,'Budget Summary_Do Not EDIT'!A29,'FY1718'!I:I)</f>
        <v>0</v>
      </c>
      <c r="L29" s="317"/>
    </row>
    <row r="30" spans="1:13" ht="15" customHeight="1" x14ac:dyDescent="0.2">
      <c r="A30" s="297" t="s">
        <v>105</v>
      </c>
      <c r="B30" s="298"/>
      <c r="C30" s="298"/>
      <c r="D30" s="298"/>
      <c r="E30" s="312" t="e">
        <f>(SUMIF('FY1617'!D:D,'Budget Summary_Do Not EDIT'!A30,'FY1617'!I:I)+SUMIF('FY1718'!D:D,'Budget Summary_Do Not EDIT'!A30,'FY1718'!I:I))/(SUMPRODUCT(ISNUMBER(SEARCH(A30,'FY1617'!D$5:D$271,1))*'FY1617'!G$5:G$271,'FY1617'!H$5:H$271)+SUMPRODUCT(ISNUMBER(SEARCH(A30,'FY1718'!D$5:D$246,1))*'FY1718'!G$5:G$246,'FY1718'!H$5:H$246))</f>
        <v>#DIV/0!</v>
      </c>
      <c r="F30" s="313"/>
      <c r="G30" s="327">
        <f>(SUMIF('FY1617'!D:D,A30,'FY1617'!G:G))+(SUMIF('FY1718'!D:D,A30,'FY1718'!G:G))</f>
        <v>0</v>
      </c>
      <c r="H30" s="327"/>
      <c r="I30" s="357">
        <f>(SUMIF('FY1617'!D:D,A30,'FY1617'!H:H))+(SUMIF('FY1718'!D:D,A30,'FY1718'!H:H))</f>
        <v>0</v>
      </c>
      <c r="J30" s="358"/>
      <c r="K30" s="316">
        <f>SUMIF('FY1617'!D:D,'Budget Summary_Do Not EDIT'!A30,'FY1617'!I:I)+SUMIF('FY1718'!D:D,'Budget Summary_Do Not EDIT'!A30,'FY1718'!I:I)</f>
        <v>0</v>
      </c>
      <c r="L30" s="317"/>
    </row>
    <row r="31" spans="1:13" ht="15" customHeight="1" x14ac:dyDescent="0.2">
      <c r="A31" s="297" t="s">
        <v>106</v>
      </c>
      <c r="B31" s="298"/>
      <c r="C31" s="298"/>
      <c r="D31" s="298"/>
      <c r="E31" s="312" t="e">
        <f>(SUMIF('FY1617'!D:D,'Budget Summary_Do Not EDIT'!A31,'FY1617'!I:I)+SUMIF('FY1718'!D:D,'Budget Summary_Do Not EDIT'!A31,'FY1718'!I:I))/(SUMPRODUCT(ISNUMBER(SEARCH(A31,'FY1617'!D$5:D$271,1))*'FY1617'!G$5:G$271,'FY1617'!H$5:H$271)+SUMPRODUCT(ISNUMBER(SEARCH(A31,'FY1718'!D$5:D$246,1))*'FY1718'!G$5:G$246,'FY1718'!H$5:H$246))</f>
        <v>#DIV/0!</v>
      </c>
      <c r="F31" s="313"/>
      <c r="G31" s="327">
        <f>(SUMIF('FY1617'!D:D,A31,'FY1617'!G:G))+(SUMIF('FY1718'!D:D,A31,'FY1718'!G:G))</f>
        <v>0</v>
      </c>
      <c r="H31" s="327"/>
      <c r="I31" s="357">
        <f>(SUMIF('FY1617'!D:D,A31,'FY1617'!H:H))+(SUMIF('FY1718'!D:D,A31,'FY1718'!H:H))</f>
        <v>0</v>
      </c>
      <c r="J31" s="358"/>
      <c r="K31" s="316">
        <f>SUMIF('FY1617'!D:D,'Budget Summary_Do Not EDIT'!A31,'FY1617'!I:I)+SUMIF('FY1718'!D:D,'Budget Summary_Do Not EDIT'!A31,'FY1718'!I:I)</f>
        <v>0</v>
      </c>
      <c r="L31" s="317"/>
    </row>
    <row r="32" spans="1:13" ht="15.75" customHeight="1" x14ac:dyDescent="0.2">
      <c r="A32" s="297" t="s">
        <v>118</v>
      </c>
      <c r="B32" s="298"/>
      <c r="C32" s="298"/>
      <c r="D32" s="298"/>
      <c r="E32" s="312" t="e">
        <f>(SUMIF('FY1617'!D:D,'Budget Summary_Do Not EDIT'!A32,'FY1617'!I:I)+SUMIF('FY1718'!D:D,'Budget Summary_Do Not EDIT'!A32,'FY1718'!I:I))/(SUMPRODUCT(ISNUMBER(SEARCH(A32,'FY1617'!D$5:D$271,1))*'FY1617'!G$5:G$271,'FY1617'!H$5:H$271)+SUMPRODUCT(ISNUMBER(SEARCH(A32,'FY1718'!D$5:D$246,1))*'FY1718'!G$5:G$246,'FY1718'!H$5:H$246))</f>
        <v>#DIV/0!</v>
      </c>
      <c r="F32" s="313"/>
      <c r="G32" s="327">
        <f>(SUMIF('FY1617'!D:D,A32,'FY1617'!G:G))+(SUMIF('FY1718'!D:D,A32,'FY1718'!G:G))</f>
        <v>0</v>
      </c>
      <c r="H32" s="327"/>
      <c r="I32" s="357">
        <f>(SUMIF('FY1617'!D:D,A32,'FY1617'!H:H))+(SUMIF('FY1718'!D:D,A32,'FY1718'!H:H))</f>
        <v>0</v>
      </c>
      <c r="J32" s="358"/>
      <c r="K32" s="316">
        <f>SUMIF('FY1617'!D:D,'Budget Summary_Do Not EDIT'!A32,'FY1617'!I:I)+SUMIF('FY1718'!D:D,'Budget Summary_Do Not EDIT'!A32,'FY1718'!I:I)</f>
        <v>0</v>
      </c>
      <c r="L32" s="317"/>
    </row>
    <row r="33" spans="1:12" ht="15.75" customHeight="1" x14ac:dyDescent="0.2">
      <c r="A33" s="302"/>
      <c r="B33" s="303"/>
      <c r="C33" s="303"/>
      <c r="D33" s="303"/>
      <c r="E33" s="295"/>
      <c r="F33" s="296"/>
      <c r="G33" s="359"/>
      <c r="H33" s="359"/>
      <c r="I33" s="323" t="s">
        <v>116</v>
      </c>
      <c r="J33" s="324"/>
      <c r="K33" s="320">
        <f>SUM(K26:L32)</f>
        <v>0</v>
      </c>
      <c r="L33" s="321"/>
    </row>
    <row r="34" spans="1:12" ht="15.75" customHeight="1" thickBot="1" x14ac:dyDescent="0.3">
      <c r="A34" s="299"/>
      <c r="B34" s="300"/>
      <c r="C34" s="301"/>
      <c r="D34" s="300"/>
      <c r="E34" s="293"/>
      <c r="F34" s="294"/>
      <c r="G34" s="326"/>
      <c r="H34" s="326"/>
      <c r="I34" s="328" t="s">
        <v>114</v>
      </c>
      <c r="J34" s="329"/>
      <c r="K34" s="360">
        <f>SUM(K25,K33)</f>
        <v>0</v>
      </c>
      <c r="L34" s="361"/>
    </row>
    <row r="36" spans="1:12" x14ac:dyDescent="0.2">
      <c r="E36" s="8"/>
    </row>
  </sheetData>
  <mergeCells count="127">
    <mergeCell ref="C17:D17"/>
    <mergeCell ref="A32:B32"/>
    <mergeCell ref="C19:D19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A26:B26"/>
    <mergeCell ref="A28:B28"/>
    <mergeCell ref="A29:B29"/>
    <mergeCell ref="A30:B30"/>
    <mergeCell ref="A31:B31"/>
    <mergeCell ref="A19:B19"/>
    <mergeCell ref="A20:B20"/>
    <mergeCell ref="A21:B21"/>
    <mergeCell ref="A22:B22"/>
    <mergeCell ref="C18:D18"/>
    <mergeCell ref="K34:L34"/>
    <mergeCell ref="K32:L32"/>
    <mergeCell ref="K31:L31"/>
    <mergeCell ref="K30:L30"/>
    <mergeCell ref="K29:L29"/>
    <mergeCell ref="K28:L28"/>
    <mergeCell ref="K26:L26"/>
    <mergeCell ref="K24:L24"/>
    <mergeCell ref="K23:L23"/>
    <mergeCell ref="G28:H28"/>
    <mergeCell ref="G26:H26"/>
    <mergeCell ref="A27:B27"/>
    <mergeCell ref="C27:D27"/>
    <mergeCell ref="G27:H27"/>
    <mergeCell ref="I27:J27"/>
    <mergeCell ref="E26:F26"/>
    <mergeCell ref="E27:F27"/>
    <mergeCell ref="K33:L33"/>
    <mergeCell ref="I28:J28"/>
    <mergeCell ref="I26:J26"/>
    <mergeCell ref="I32:J32"/>
    <mergeCell ref="G33:H33"/>
    <mergeCell ref="I33:J33"/>
    <mergeCell ref="I31:J31"/>
    <mergeCell ref="I30:J30"/>
    <mergeCell ref="I29:J29"/>
    <mergeCell ref="E28:F28"/>
    <mergeCell ref="E29:F29"/>
    <mergeCell ref="E30:F30"/>
    <mergeCell ref="E31:F31"/>
    <mergeCell ref="E32:F32"/>
    <mergeCell ref="G34:H34"/>
    <mergeCell ref="G32:H32"/>
    <mergeCell ref="G31:H31"/>
    <mergeCell ref="G30:H30"/>
    <mergeCell ref="G29:H29"/>
    <mergeCell ref="I34:J34"/>
    <mergeCell ref="A1:E2"/>
    <mergeCell ref="F2:G2"/>
    <mergeCell ref="F1:G1"/>
    <mergeCell ref="H2:L2"/>
    <mergeCell ref="H1:L1"/>
    <mergeCell ref="K19:L19"/>
    <mergeCell ref="K18:L18"/>
    <mergeCell ref="I17:J17"/>
    <mergeCell ref="K17:L17"/>
    <mergeCell ref="G17:H17"/>
    <mergeCell ref="G19:H19"/>
    <mergeCell ref="A16:L16"/>
    <mergeCell ref="A18:B18"/>
    <mergeCell ref="A17:B17"/>
    <mergeCell ref="G18:H18"/>
    <mergeCell ref="G4:I4"/>
    <mergeCell ref="A3:L3"/>
    <mergeCell ref="A9:L9"/>
    <mergeCell ref="A4:C4"/>
    <mergeCell ref="D4:F4"/>
    <mergeCell ref="J4:L4"/>
    <mergeCell ref="A10:C10"/>
    <mergeCell ref="D10:F10"/>
    <mergeCell ref="G10:I10"/>
    <mergeCell ref="K27:L27"/>
    <mergeCell ref="K8:L8"/>
    <mergeCell ref="K14:L14"/>
    <mergeCell ref="K15:L15"/>
    <mergeCell ref="K25:L25"/>
    <mergeCell ref="G25:H25"/>
    <mergeCell ref="I25:J25"/>
    <mergeCell ref="G24:H24"/>
    <mergeCell ref="G23:H23"/>
    <mergeCell ref="G22:H22"/>
    <mergeCell ref="G21:H21"/>
    <mergeCell ref="G20:H20"/>
    <mergeCell ref="I21:J21"/>
    <mergeCell ref="I20:J20"/>
    <mergeCell ref="I19:J19"/>
    <mergeCell ref="I18:J18"/>
    <mergeCell ref="K22:L22"/>
    <mergeCell ref="K21:L21"/>
    <mergeCell ref="K20:L20"/>
    <mergeCell ref="I24:J24"/>
    <mergeCell ref="I23:J23"/>
    <mergeCell ref="I22:J22"/>
    <mergeCell ref="J10:L10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34:F34"/>
    <mergeCell ref="E33:F33"/>
    <mergeCell ref="A23:B23"/>
    <mergeCell ref="A24:B24"/>
    <mergeCell ref="A34:B34"/>
    <mergeCell ref="C34:D34"/>
    <mergeCell ref="A25:B25"/>
    <mergeCell ref="C25:D25"/>
    <mergeCell ref="A33:B33"/>
    <mergeCell ref="C33:D33"/>
  </mergeCells>
  <conditionalFormatting sqref="E18:F32">
    <cfRule type="cellIs" dxfId="0" priority="1" operator="notBetween">
      <formula>0</formula>
      <formula>1000000</formula>
    </cfRule>
  </conditionalFormatting>
  <printOptions horizontalCentered="1" verticalCentered="1"/>
  <pageMargins left="0.47244094488188981" right="0.47244094488188981" top="0.74803149606299213" bottom="0.74803149606299213" header="0.31496062992125984" footer="0.31496062992125984"/>
  <pageSetup paperSize="9" scale="82" orientation="landscape" r:id="rId1"/>
  <ignoredErrors>
    <ignoredError sqref="E1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169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3" sqref="A3:A4"/>
    </sheetView>
  </sheetViews>
  <sheetFormatPr defaultColWidth="9.140625" defaultRowHeight="14.25" x14ac:dyDescent="0.2"/>
  <cols>
    <col min="1" max="1" width="10.85546875" style="8" customWidth="1"/>
    <col min="2" max="2" width="7.5703125" style="8" customWidth="1"/>
    <col min="3" max="3" width="11" style="8" customWidth="1"/>
    <col min="4" max="4" width="38.7109375" style="8" customWidth="1"/>
    <col min="5" max="5" width="15.28515625" style="8" bestFit="1" customWidth="1"/>
    <col min="6" max="6" width="9" style="88" customWidth="1"/>
    <col min="7" max="7" width="7.140625" style="100" customWidth="1"/>
    <col min="8" max="8" width="6.28515625" style="49" customWidth="1"/>
    <col min="9" max="9" width="8.7109375" style="36" customWidth="1"/>
    <col min="10" max="10" width="7.140625" style="10" customWidth="1"/>
    <col min="11" max="11" width="8.7109375" style="10" bestFit="1" customWidth="1"/>
    <col min="12" max="12" width="9" style="10" bestFit="1" customWidth="1"/>
    <col min="13" max="13" width="8" style="10" customWidth="1"/>
    <col min="14" max="16" width="9.140625" style="8"/>
    <col min="17" max="17" width="7.140625" style="8" customWidth="1"/>
    <col min="18" max="20" width="9.140625" style="8"/>
    <col min="21" max="21" width="7.140625" style="8" customWidth="1"/>
    <col min="22" max="22" width="7.42578125" style="8" customWidth="1"/>
    <col min="23" max="24" width="9.140625" style="8"/>
    <col min="25" max="25" width="7" style="8" customWidth="1"/>
    <col min="26" max="16384" width="9.140625" style="8"/>
  </cols>
  <sheetData>
    <row r="1" spans="1:25" ht="18" x14ac:dyDescent="0.25">
      <c r="A1" s="44"/>
      <c r="B1" s="46" t="s">
        <v>135</v>
      </c>
      <c r="C1" s="41"/>
      <c r="D1" s="39"/>
      <c r="E1" s="45"/>
      <c r="F1" s="78" t="s">
        <v>0</v>
      </c>
      <c r="G1" s="94"/>
      <c r="H1" s="106"/>
      <c r="I1" s="40"/>
      <c r="J1" s="39"/>
      <c r="K1" s="39"/>
      <c r="L1" s="39"/>
      <c r="M1" s="39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ht="19.5" customHeight="1" thickBot="1" x14ac:dyDescent="0.3">
      <c r="A2" s="69"/>
      <c r="B2" s="70" t="s">
        <v>136</v>
      </c>
      <c r="C2" s="71"/>
      <c r="D2" s="71"/>
      <c r="E2" s="72"/>
      <c r="F2" s="79" t="s">
        <v>47</v>
      </c>
      <c r="G2" s="95"/>
      <c r="H2" s="74"/>
      <c r="I2" s="75"/>
      <c r="J2" s="76"/>
      <c r="K2" s="91"/>
      <c r="L2" s="76"/>
      <c r="M2" s="73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43"/>
    </row>
    <row r="3" spans="1:25" ht="25.5" customHeight="1" x14ac:dyDescent="0.2">
      <c r="A3" s="374" t="s">
        <v>44</v>
      </c>
      <c r="B3" s="376" t="s">
        <v>45</v>
      </c>
      <c r="C3" s="376" t="s">
        <v>46</v>
      </c>
      <c r="D3" s="376" t="s">
        <v>128</v>
      </c>
      <c r="E3" s="63"/>
      <c r="F3" s="80"/>
      <c r="G3" s="96"/>
      <c r="H3" s="92"/>
      <c r="I3" s="59"/>
      <c r="J3" s="50" t="s">
        <v>57</v>
      </c>
      <c r="K3" s="51"/>
      <c r="L3" s="51"/>
      <c r="M3" s="52"/>
      <c r="N3" s="53" t="s">
        <v>63</v>
      </c>
      <c r="O3" s="54"/>
      <c r="P3" s="54"/>
      <c r="Q3" s="55"/>
      <c r="R3" s="53" t="s">
        <v>62</v>
      </c>
      <c r="S3" s="54"/>
      <c r="T3" s="54"/>
      <c r="U3" s="55"/>
      <c r="V3" s="53" t="s">
        <v>60</v>
      </c>
      <c r="W3" s="54"/>
      <c r="X3" s="54"/>
      <c r="Y3" s="184"/>
    </row>
    <row r="4" spans="1:25" ht="105" customHeight="1" x14ac:dyDescent="0.2">
      <c r="A4" s="375"/>
      <c r="B4" s="368"/>
      <c r="C4" s="368"/>
      <c r="D4" s="379"/>
      <c r="E4" s="64" t="s">
        <v>125</v>
      </c>
      <c r="F4" s="81" t="s">
        <v>120</v>
      </c>
      <c r="G4" s="93" t="s">
        <v>134</v>
      </c>
      <c r="H4" s="93" t="s">
        <v>121</v>
      </c>
      <c r="I4" s="60" t="s">
        <v>108</v>
      </c>
      <c r="J4" s="22" t="s">
        <v>77</v>
      </c>
      <c r="K4" s="12" t="s">
        <v>78</v>
      </c>
      <c r="L4" s="12" t="s">
        <v>79</v>
      </c>
      <c r="M4" s="31" t="s">
        <v>64</v>
      </c>
      <c r="N4" s="15" t="s">
        <v>80</v>
      </c>
      <c r="O4" s="12" t="s">
        <v>81</v>
      </c>
      <c r="P4" s="12" t="s">
        <v>82</v>
      </c>
      <c r="Q4" s="31" t="s">
        <v>58</v>
      </c>
      <c r="R4" s="20" t="s">
        <v>83</v>
      </c>
      <c r="S4" s="21" t="s">
        <v>84</v>
      </c>
      <c r="T4" s="21" t="s">
        <v>85</v>
      </c>
      <c r="U4" s="33" t="s">
        <v>59</v>
      </c>
      <c r="V4" s="15" t="s">
        <v>91</v>
      </c>
      <c r="W4" s="12" t="s">
        <v>92</v>
      </c>
      <c r="X4" s="12" t="s">
        <v>93</v>
      </c>
      <c r="Y4" s="31" t="s">
        <v>61</v>
      </c>
    </row>
    <row r="5" spans="1:25" ht="14.25" customHeight="1" x14ac:dyDescent="0.2">
      <c r="A5" s="377" t="s">
        <v>48</v>
      </c>
      <c r="B5" s="365">
        <v>1.1000000000000001</v>
      </c>
      <c r="C5" s="362" t="s">
        <v>36</v>
      </c>
      <c r="D5" s="1" t="s">
        <v>141</v>
      </c>
      <c r="E5" s="65"/>
      <c r="F5" s="82"/>
      <c r="G5" s="47"/>
      <c r="H5" s="47"/>
      <c r="I5" s="61">
        <f>F5*G5*H5</f>
        <v>0</v>
      </c>
      <c r="J5" s="56"/>
      <c r="K5" s="16"/>
      <c r="L5" s="16"/>
      <c r="M5" s="32">
        <f>J5+K5+L5</f>
        <v>0</v>
      </c>
      <c r="N5" s="16"/>
      <c r="O5" s="16"/>
      <c r="P5" s="16"/>
      <c r="Q5" s="32">
        <f>N5+O5+P5</f>
        <v>0</v>
      </c>
      <c r="R5" s="16"/>
      <c r="S5" s="16"/>
      <c r="T5" s="16"/>
      <c r="U5" s="32">
        <f>R5+S5+T5</f>
        <v>0</v>
      </c>
      <c r="V5" s="16"/>
      <c r="W5" s="16"/>
      <c r="X5" s="16"/>
      <c r="Y5" s="32">
        <f>V5+W5+X5</f>
        <v>0</v>
      </c>
    </row>
    <row r="6" spans="1:25" ht="14.25" customHeight="1" x14ac:dyDescent="0.2">
      <c r="A6" s="378"/>
      <c r="B6" s="366"/>
      <c r="C6" s="363"/>
      <c r="D6" s="1" t="s">
        <v>141</v>
      </c>
      <c r="E6" s="65"/>
      <c r="F6" s="82"/>
      <c r="G6" s="47"/>
      <c r="H6" s="47"/>
      <c r="I6" s="61">
        <f t="shared" ref="I6:I73" si="0">F6*G6*H6</f>
        <v>0</v>
      </c>
      <c r="J6" s="56"/>
      <c r="K6" s="16"/>
      <c r="L6" s="16"/>
      <c r="M6" s="32">
        <f t="shared" ref="M6:M11" si="1">J6+K6+L6</f>
        <v>0</v>
      </c>
      <c r="N6" s="16"/>
      <c r="O6" s="16"/>
      <c r="P6" s="16"/>
      <c r="Q6" s="32">
        <f t="shared" ref="Q6:Q12" si="2">N6+O6+P6</f>
        <v>0</v>
      </c>
      <c r="R6" s="16"/>
      <c r="S6" s="16"/>
      <c r="T6" s="16"/>
      <c r="U6" s="32">
        <f t="shared" ref="U6:U12" si="3">R6+S6+T6</f>
        <v>0</v>
      </c>
      <c r="V6" s="16"/>
      <c r="W6" s="16"/>
      <c r="X6" s="16"/>
      <c r="Y6" s="32">
        <f t="shared" ref="Y6:Y13" si="4">V6+W6+X6</f>
        <v>0</v>
      </c>
    </row>
    <row r="7" spans="1:25" ht="14.25" customHeight="1" x14ac:dyDescent="0.2">
      <c r="A7" s="378"/>
      <c r="B7" s="366"/>
      <c r="C7" s="363"/>
      <c r="D7" s="1" t="s">
        <v>141</v>
      </c>
      <c r="E7" s="65"/>
      <c r="F7" s="82"/>
      <c r="G7" s="47"/>
      <c r="H7" s="47"/>
      <c r="I7" s="61">
        <f t="shared" si="0"/>
        <v>0</v>
      </c>
      <c r="J7" s="56"/>
      <c r="K7" s="16"/>
      <c r="L7" s="16"/>
      <c r="M7" s="32">
        <f t="shared" si="1"/>
        <v>0</v>
      </c>
      <c r="N7" s="16"/>
      <c r="O7" s="16"/>
      <c r="P7" s="16"/>
      <c r="Q7" s="32">
        <f t="shared" si="2"/>
        <v>0</v>
      </c>
      <c r="R7" s="16"/>
      <c r="S7" s="16"/>
      <c r="T7" s="16"/>
      <c r="U7" s="32">
        <f t="shared" si="3"/>
        <v>0</v>
      </c>
      <c r="V7" s="16"/>
      <c r="W7" s="16"/>
      <c r="X7" s="16"/>
      <c r="Y7" s="32">
        <f t="shared" si="4"/>
        <v>0</v>
      </c>
    </row>
    <row r="8" spans="1:25" ht="14.25" customHeight="1" x14ac:dyDescent="0.2">
      <c r="A8" s="378"/>
      <c r="B8" s="366"/>
      <c r="C8" s="363"/>
      <c r="D8" s="1" t="s">
        <v>141</v>
      </c>
      <c r="E8" s="65"/>
      <c r="F8" s="82"/>
      <c r="G8" s="47"/>
      <c r="H8" s="47"/>
      <c r="I8" s="61">
        <f t="shared" si="0"/>
        <v>0</v>
      </c>
      <c r="J8" s="56"/>
      <c r="K8" s="16"/>
      <c r="L8" s="16"/>
      <c r="M8" s="32">
        <f t="shared" si="1"/>
        <v>0</v>
      </c>
      <c r="N8" s="16"/>
      <c r="O8" s="16"/>
      <c r="P8" s="16"/>
      <c r="Q8" s="32">
        <f t="shared" si="2"/>
        <v>0</v>
      </c>
      <c r="R8" s="16"/>
      <c r="S8" s="16"/>
      <c r="T8" s="16"/>
      <c r="U8" s="32">
        <f t="shared" si="3"/>
        <v>0</v>
      </c>
      <c r="V8" s="16"/>
      <c r="W8" s="16"/>
      <c r="X8" s="16"/>
      <c r="Y8" s="32">
        <f t="shared" si="4"/>
        <v>0</v>
      </c>
    </row>
    <row r="9" spans="1:25" ht="14.25" customHeight="1" x14ac:dyDescent="0.2">
      <c r="A9" s="370"/>
      <c r="B9" s="366"/>
      <c r="C9" s="363"/>
      <c r="D9" s="1" t="s">
        <v>141</v>
      </c>
      <c r="E9" s="65"/>
      <c r="F9" s="82"/>
      <c r="G9" s="47"/>
      <c r="H9" s="47"/>
      <c r="I9" s="61">
        <f t="shared" si="0"/>
        <v>0</v>
      </c>
      <c r="J9" s="56"/>
      <c r="K9" s="16"/>
      <c r="L9" s="16"/>
      <c r="M9" s="32">
        <f t="shared" si="1"/>
        <v>0</v>
      </c>
      <c r="N9" s="16"/>
      <c r="O9" s="16"/>
      <c r="P9" s="16"/>
      <c r="Q9" s="32">
        <f t="shared" si="2"/>
        <v>0</v>
      </c>
      <c r="R9" s="16"/>
      <c r="S9" s="16"/>
      <c r="T9" s="16"/>
      <c r="U9" s="32">
        <f t="shared" si="3"/>
        <v>0</v>
      </c>
      <c r="V9" s="16"/>
      <c r="W9" s="16"/>
      <c r="X9" s="16"/>
      <c r="Y9" s="32">
        <f t="shared" si="4"/>
        <v>0</v>
      </c>
    </row>
    <row r="10" spans="1:25" ht="14.25" customHeight="1" x14ac:dyDescent="0.2">
      <c r="A10" s="370"/>
      <c r="B10" s="366"/>
      <c r="C10" s="363"/>
      <c r="D10" s="1" t="s">
        <v>133</v>
      </c>
      <c r="E10" s="65"/>
      <c r="F10" s="82"/>
      <c r="G10" s="47"/>
      <c r="H10" s="47"/>
      <c r="I10" s="61">
        <f t="shared" si="0"/>
        <v>0</v>
      </c>
      <c r="J10" s="56"/>
      <c r="K10" s="16"/>
      <c r="L10" s="16"/>
      <c r="M10" s="32">
        <f t="shared" si="1"/>
        <v>0</v>
      </c>
      <c r="N10" s="16"/>
      <c r="O10" s="16"/>
      <c r="P10" s="16"/>
      <c r="Q10" s="32">
        <f t="shared" si="2"/>
        <v>0</v>
      </c>
      <c r="R10" s="16"/>
      <c r="S10" s="16"/>
      <c r="T10" s="16"/>
      <c r="U10" s="32">
        <f t="shared" si="3"/>
        <v>0</v>
      </c>
      <c r="V10" s="16"/>
      <c r="W10" s="16"/>
      <c r="X10" s="16"/>
      <c r="Y10" s="32">
        <f t="shared" si="4"/>
        <v>0</v>
      </c>
    </row>
    <row r="11" spans="1:25" ht="14.25" customHeight="1" x14ac:dyDescent="0.2">
      <c r="A11" s="370"/>
      <c r="B11" s="366"/>
      <c r="C11" s="363"/>
      <c r="D11" s="1" t="s">
        <v>139</v>
      </c>
      <c r="E11" s="65"/>
      <c r="F11" s="82"/>
      <c r="G11" s="47"/>
      <c r="H11" s="47"/>
      <c r="I11" s="61">
        <f t="shared" si="0"/>
        <v>0</v>
      </c>
      <c r="J11" s="56"/>
      <c r="K11" s="16"/>
      <c r="L11" s="16"/>
      <c r="M11" s="32">
        <f t="shared" si="1"/>
        <v>0</v>
      </c>
      <c r="N11" s="16"/>
      <c r="O11" s="16"/>
      <c r="P11" s="16"/>
      <c r="Q11" s="32">
        <f t="shared" si="2"/>
        <v>0</v>
      </c>
      <c r="R11" s="16"/>
      <c r="S11" s="16"/>
      <c r="T11" s="16"/>
      <c r="U11" s="32">
        <f t="shared" si="3"/>
        <v>0</v>
      </c>
      <c r="V11" s="16"/>
      <c r="W11" s="16"/>
      <c r="X11" s="16"/>
      <c r="Y11" s="32">
        <f t="shared" si="4"/>
        <v>0</v>
      </c>
    </row>
    <row r="12" spans="1:25" ht="14.25" customHeight="1" x14ac:dyDescent="0.2">
      <c r="A12" s="370"/>
      <c r="B12" s="366"/>
      <c r="C12" s="363"/>
      <c r="D12" s="1" t="s">
        <v>131</v>
      </c>
      <c r="E12" s="65"/>
      <c r="F12" s="82"/>
      <c r="G12" s="47"/>
      <c r="H12" s="47"/>
      <c r="I12" s="61">
        <f t="shared" si="0"/>
        <v>0</v>
      </c>
      <c r="J12" s="56"/>
      <c r="K12" s="16"/>
      <c r="L12" s="16"/>
      <c r="M12" s="32">
        <f t="shared" ref="M12:M50" si="5">J12+K12+L12</f>
        <v>0</v>
      </c>
      <c r="N12" s="16"/>
      <c r="O12" s="16"/>
      <c r="P12" s="16"/>
      <c r="Q12" s="32">
        <f t="shared" si="2"/>
        <v>0</v>
      </c>
      <c r="R12" s="16"/>
      <c r="S12" s="16"/>
      <c r="T12" s="16"/>
      <c r="U12" s="32">
        <f t="shared" si="3"/>
        <v>0</v>
      </c>
      <c r="V12" s="16"/>
      <c r="W12" s="16"/>
      <c r="X12" s="16"/>
      <c r="Y12" s="32">
        <f t="shared" si="4"/>
        <v>0</v>
      </c>
    </row>
    <row r="13" spans="1:25" ht="14.25" customHeight="1" x14ac:dyDescent="0.2">
      <c r="A13" s="370"/>
      <c r="B13" s="366"/>
      <c r="C13" s="363"/>
      <c r="D13" s="1" t="s">
        <v>49</v>
      </c>
      <c r="E13" s="65"/>
      <c r="F13" s="82"/>
      <c r="G13" s="47"/>
      <c r="H13" s="47"/>
      <c r="I13" s="61">
        <f t="shared" si="0"/>
        <v>0</v>
      </c>
      <c r="J13" s="56"/>
      <c r="K13" s="16"/>
      <c r="L13" s="16"/>
      <c r="M13" s="32">
        <f t="shared" si="5"/>
        <v>0</v>
      </c>
      <c r="N13" s="16"/>
      <c r="O13" s="16"/>
      <c r="P13" s="16"/>
      <c r="Q13" s="32">
        <f t="shared" ref="Q13:Q50" si="6">N13+O13+P13</f>
        <v>0</v>
      </c>
      <c r="R13" s="16"/>
      <c r="S13" s="16"/>
      <c r="T13" s="16"/>
      <c r="U13" s="32">
        <f t="shared" ref="U13:U50" si="7">R13+S13+T13</f>
        <v>0</v>
      </c>
      <c r="V13" s="16"/>
      <c r="W13" s="16"/>
      <c r="X13" s="16"/>
      <c r="Y13" s="32">
        <f t="shared" si="4"/>
        <v>0</v>
      </c>
    </row>
    <row r="14" spans="1:25" s="154" customFormat="1" ht="14.25" customHeight="1" x14ac:dyDescent="0.2">
      <c r="A14" s="370"/>
      <c r="B14" s="366"/>
      <c r="C14" s="363"/>
      <c r="D14" s="1" t="s">
        <v>117</v>
      </c>
      <c r="E14" s="65"/>
      <c r="F14" s="82"/>
      <c r="G14" s="47"/>
      <c r="H14" s="47"/>
      <c r="I14" s="61">
        <f t="shared" si="0"/>
        <v>0</v>
      </c>
      <c r="J14" s="56"/>
      <c r="K14" s="16"/>
      <c r="L14" s="16"/>
      <c r="M14" s="32">
        <f t="shared" si="5"/>
        <v>0</v>
      </c>
      <c r="N14" s="16"/>
      <c r="O14" s="16"/>
      <c r="P14" s="16"/>
      <c r="Q14" s="32">
        <f t="shared" si="6"/>
        <v>0</v>
      </c>
      <c r="R14" s="16"/>
      <c r="S14" s="16"/>
      <c r="T14" s="16"/>
      <c r="U14" s="32">
        <f t="shared" si="7"/>
        <v>0</v>
      </c>
      <c r="V14" s="16"/>
      <c r="W14" s="16"/>
      <c r="X14" s="16"/>
      <c r="Y14" s="32">
        <f t="shared" ref="Y14:Y50" si="8">V14+W14+X14</f>
        <v>0</v>
      </c>
    </row>
    <row r="15" spans="1:25" ht="14.25" customHeight="1" x14ac:dyDescent="0.2">
      <c r="A15" s="370"/>
      <c r="B15" s="366"/>
      <c r="C15" s="363"/>
      <c r="D15" s="189" t="s">
        <v>1</v>
      </c>
      <c r="E15" s="140"/>
      <c r="F15" s="141"/>
      <c r="G15" s="142"/>
      <c r="H15" s="142"/>
      <c r="I15" s="143">
        <f>SUM(I5:I14)</f>
        <v>0</v>
      </c>
      <c r="J15" s="144">
        <f>SUM(J5:J14)</f>
        <v>0</v>
      </c>
      <c r="K15" s="145">
        <f>SUM(K5:K14)</f>
        <v>0</v>
      </c>
      <c r="L15" s="145">
        <f>SUM(L5:L14)</f>
        <v>0</v>
      </c>
      <c r="M15" s="146">
        <f t="shared" si="5"/>
        <v>0</v>
      </c>
      <c r="N15" s="145">
        <f>SUM(N5:N14)</f>
        <v>0</v>
      </c>
      <c r="O15" s="145">
        <f>SUM(O5:O14)</f>
        <v>0</v>
      </c>
      <c r="P15" s="145">
        <f>SUM(P5:P14)</f>
        <v>0</v>
      </c>
      <c r="Q15" s="146">
        <f t="shared" si="6"/>
        <v>0</v>
      </c>
      <c r="R15" s="145">
        <f>SUM(R5:R14)</f>
        <v>0</v>
      </c>
      <c r="S15" s="145">
        <f>SUM(S5:S14)</f>
        <v>0</v>
      </c>
      <c r="T15" s="145">
        <f>SUM(T5:T14)</f>
        <v>0</v>
      </c>
      <c r="U15" s="146">
        <f t="shared" si="7"/>
        <v>0</v>
      </c>
      <c r="V15" s="145">
        <f>SUM(V5:V14)</f>
        <v>0</v>
      </c>
      <c r="W15" s="145">
        <f>SUM(W5:W14)</f>
        <v>0</v>
      </c>
      <c r="X15" s="145">
        <f>SUM(X5:X14)</f>
        <v>0</v>
      </c>
      <c r="Y15" s="146">
        <f t="shared" si="8"/>
        <v>0</v>
      </c>
    </row>
    <row r="16" spans="1:25" ht="35.25" x14ac:dyDescent="0.2">
      <c r="A16" s="370"/>
      <c r="B16" s="366"/>
      <c r="C16" s="363"/>
      <c r="D16" s="194" t="s">
        <v>170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48"/>
    </row>
    <row r="17" spans="1:25" s="153" customFormat="1" ht="14.25" customHeight="1" x14ac:dyDescent="0.2">
      <c r="A17" s="370"/>
      <c r="B17" s="366"/>
      <c r="C17" s="363"/>
      <c r="D17" s="191" t="s">
        <v>167</v>
      </c>
      <c r="E17" s="175"/>
      <c r="F17" s="176"/>
      <c r="G17" s="177"/>
      <c r="H17" s="177"/>
      <c r="I17" s="178">
        <f>F17*G17*H17</f>
        <v>0</v>
      </c>
      <c r="J17" s="179"/>
      <c r="K17" s="180"/>
      <c r="L17" s="180"/>
      <c r="M17" s="152">
        <f>J17+K17+L17</f>
        <v>0</v>
      </c>
      <c r="N17" s="180"/>
      <c r="O17" s="180"/>
      <c r="P17" s="180"/>
      <c r="Q17" s="152">
        <f>N17+O17+P17</f>
        <v>0</v>
      </c>
      <c r="R17" s="180"/>
      <c r="S17" s="180"/>
      <c r="T17" s="180"/>
      <c r="U17" s="152">
        <f>R17+S17+T17</f>
        <v>0</v>
      </c>
      <c r="V17" s="180"/>
      <c r="W17" s="180"/>
      <c r="X17" s="180"/>
      <c r="Y17" s="152">
        <f>V17+W17+X17</f>
        <v>0</v>
      </c>
    </row>
    <row r="18" spans="1:25" s="153" customFormat="1" ht="14.25" customHeight="1" x14ac:dyDescent="0.2">
      <c r="A18" s="370"/>
      <c r="B18" s="366"/>
      <c r="C18" s="363"/>
      <c r="D18" s="191" t="s">
        <v>168</v>
      </c>
      <c r="E18" s="181"/>
      <c r="F18" s="182"/>
      <c r="G18" s="183"/>
      <c r="H18" s="183"/>
      <c r="I18" s="149">
        <f>F18*G18*H18</f>
        <v>0</v>
      </c>
      <c r="J18" s="150"/>
      <c r="K18" s="151"/>
      <c r="L18" s="151"/>
      <c r="M18" s="152">
        <f>J18+K18+L18</f>
        <v>0</v>
      </c>
      <c r="N18" s="151"/>
      <c r="O18" s="151"/>
      <c r="P18" s="151"/>
      <c r="Q18" s="152">
        <f>N18+O18+P18</f>
        <v>0</v>
      </c>
      <c r="R18" s="151"/>
      <c r="S18" s="151"/>
      <c r="T18" s="151"/>
      <c r="U18" s="152">
        <f>R18+S18+T18</f>
        <v>0</v>
      </c>
      <c r="V18" s="151"/>
      <c r="W18" s="151"/>
      <c r="X18" s="151"/>
      <c r="Y18" s="152">
        <f>V18+W18+X18</f>
        <v>0</v>
      </c>
    </row>
    <row r="19" spans="1:25" s="153" customFormat="1" ht="14.25" customHeight="1" x14ac:dyDescent="0.2">
      <c r="A19" s="370"/>
      <c r="B19" s="366"/>
      <c r="C19" s="363"/>
      <c r="D19" s="191" t="s">
        <v>169</v>
      </c>
      <c r="E19" s="181"/>
      <c r="F19" s="182"/>
      <c r="G19" s="183"/>
      <c r="H19" s="183"/>
      <c r="I19" s="149">
        <v>0</v>
      </c>
      <c r="J19" s="150"/>
      <c r="K19" s="151"/>
      <c r="L19" s="151"/>
      <c r="M19" s="152">
        <v>0</v>
      </c>
      <c r="N19" s="151"/>
      <c r="O19" s="151"/>
      <c r="P19" s="151"/>
      <c r="Q19" s="152">
        <v>0</v>
      </c>
      <c r="R19" s="151"/>
      <c r="S19" s="151"/>
      <c r="T19" s="151"/>
      <c r="U19" s="152">
        <v>0</v>
      </c>
      <c r="V19" s="151"/>
      <c r="W19" s="151"/>
      <c r="X19" s="151"/>
      <c r="Y19" s="152">
        <v>0</v>
      </c>
    </row>
    <row r="20" spans="1:25" s="147" customFormat="1" ht="14.25" customHeight="1" x14ac:dyDescent="0.2">
      <c r="A20" s="370"/>
      <c r="B20" s="366"/>
      <c r="C20" s="363"/>
      <c r="D20" s="190" t="s">
        <v>163</v>
      </c>
      <c r="E20" s="156"/>
      <c r="F20" s="157"/>
      <c r="G20" s="158"/>
      <c r="H20" s="158"/>
      <c r="I20" s="159">
        <v>0</v>
      </c>
      <c r="J20" s="192">
        <f>SUM(J17:J19)</f>
        <v>0</v>
      </c>
      <c r="K20" s="151">
        <f t="shared" ref="K20" si="9">SUM(K17:K19)</f>
        <v>0</v>
      </c>
      <c r="L20" s="193">
        <f>SUM(L17:L19)</f>
        <v>0</v>
      </c>
      <c r="M20" s="152">
        <f>J20+K20+L20</f>
        <v>0</v>
      </c>
      <c r="N20" s="151">
        <f>SUM(N17:N19)</f>
        <v>0</v>
      </c>
      <c r="O20" s="151">
        <f t="shared" ref="O20:P20" si="10">SUM(O17:O19)</f>
        <v>0</v>
      </c>
      <c r="P20" s="151">
        <f t="shared" si="10"/>
        <v>0</v>
      </c>
      <c r="Q20" s="152">
        <f>N20+O20+P20</f>
        <v>0</v>
      </c>
      <c r="R20" s="151">
        <f>SUM(R17:R19)</f>
        <v>0</v>
      </c>
      <c r="S20" s="151">
        <f>SUM(S17:S19)</f>
        <v>0</v>
      </c>
      <c r="T20" s="151">
        <f>SUM(T17:T19)</f>
        <v>0</v>
      </c>
      <c r="U20" s="152">
        <f>R20+S20+T20</f>
        <v>0</v>
      </c>
      <c r="V20" s="151">
        <f>SUM(V17:V19)</f>
        <v>0</v>
      </c>
      <c r="W20" s="151">
        <f>SUM(W17:W19)</f>
        <v>0</v>
      </c>
      <c r="X20" s="151">
        <f>SUM(X17:X19)</f>
        <v>0</v>
      </c>
      <c r="Y20" s="152">
        <f>V20+W20+X20</f>
        <v>0</v>
      </c>
    </row>
    <row r="21" spans="1:25" s="153" customFormat="1" ht="14.25" customHeight="1" x14ac:dyDescent="0.2">
      <c r="A21" s="370"/>
      <c r="B21" s="366"/>
      <c r="C21" s="363"/>
      <c r="D21" s="188" t="s">
        <v>164</v>
      </c>
      <c r="E21" s="163"/>
      <c r="F21" s="164"/>
      <c r="G21" s="165"/>
      <c r="H21" s="165"/>
      <c r="I21" s="166">
        <f>SUM(I15,I20)</f>
        <v>0</v>
      </c>
      <c r="J21" s="186">
        <f>SUM(J15,J20)</f>
        <v>0</v>
      </c>
      <c r="K21" s="167">
        <f>SUM(K15,K20)</f>
        <v>0</v>
      </c>
      <c r="L21" s="187">
        <f>SUM(L15,L20)</f>
        <v>0</v>
      </c>
      <c r="M21" s="168">
        <f>J21+K21+L21</f>
        <v>0</v>
      </c>
      <c r="N21" s="167">
        <f>SUM(N15,N20)</f>
        <v>0</v>
      </c>
      <c r="O21" s="167">
        <f>SUM(O15,O20)</f>
        <v>0</v>
      </c>
      <c r="P21" s="167">
        <f>SUM(P15,P20)</f>
        <v>0</v>
      </c>
      <c r="Q21" s="168">
        <f t="shared" ref="Q21:Q22" si="11">N21+O21+P21</f>
        <v>0</v>
      </c>
      <c r="R21" s="167">
        <f>SUM(R15,R20)</f>
        <v>0</v>
      </c>
      <c r="S21" s="167">
        <f>SUM(S15,S20)</f>
        <v>0</v>
      </c>
      <c r="T21" s="167">
        <f>SUM(T15,T20)</f>
        <v>0</v>
      </c>
      <c r="U21" s="168">
        <f t="shared" ref="U21:U22" si="12">R21+S21+T21</f>
        <v>0</v>
      </c>
      <c r="V21" s="167">
        <f>SUM(V15,V20)</f>
        <v>0</v>
      </c>
      <c r="W21" s="167">
        <f>SUM(W15,W20)</f>
        <v>0</v>
      </c>
      <c r="X21" s="167">
        <f>SUM(X15,X20)</f>
        <v>0</v>
      </c>
      <c r="Y21" s="168">
        <f>V21+W21+X21</f>
        <v>0</v>
      </c>
    </row>
    <row r="22" spans="1:25" ht="14.25" customHeight="1" x14ac:dyDescent="0.2">
      <c r="A22" s="370"/>
      <c r="B22" s="365">
        <v>1.2</v>
      </c>
      <c r="C22" s="362" t="s">
        <v>2</v>
      </c>
      <c r="D22" s="1" t="s">
        <v>141</v>
      </c>
      <c r="E22" s="65"/>
      <c r="F22" s="85"/>
      <c r="G22" s="47"/>
      <c r="H22" s="101"/>
      <c r="I22" s="61">
        <f t="shared" ref="I22" si="13">F22*G22*H22</f>
        <v>0</v>
      </c>
      <c r="J22" s="56"/>
      <c r="K22" s="16"/>
      <c r="L22" s="16"/>
      <c r="M22" s="32">
        <f t="shared" ref="M22" si="14">J22+K22+L22</f>
        <v>0</v>
      </c>
      <c r="N22" s="16"/>
      <c r="O22" s="16"/>
      <c r="P22" s="16"/>
      <c r="Q22" s="32">
        <f t="shared" si="11"/>
        <v>0</v>
      </c>
      <c r="R22" s="16"/>
      <c r="S22" s="16"/>
      <c r="T22" s="16"/>
      <c r="U22" s="32">
        <f t="shared" si="12"/>
        <v>0</v>
      </c>
      <c r="V22" s="16"/>
      <c r="W22" s="16"/>
      <c r="X22" s="16"/>
      <c r="Y22" s="32">
        <f t="shared" ref="Y22" si="15">V22+W22+X22</f>
        <v>0</v>
      </c>
    </row>
    <row r="23" spans="1:25" ht="14.25" customHeight="1" x14ac:dyDescent="0.2">
      <c r="A23" s="370"/>
      <c r="B23" s="366"/>
      <c r="C23" s="363"/>
      <c r="D23" s="1" t="s">
        <v>133</v>
      </c>
      <c r="E23" s="65"/>
      <c r="F23" s="85"/>
      <c r="G23" s="47"/>
      <c r="H23" s="101"/>
      <c r="I23" s="61">
        <f t="shared" si="0"/>
        <v>0</v>
      </c>
      <c r="J23" s="56"/>
      <c r="K23" s="16"/>
      <c r="L23" s="16"/>
      <c r="M23" s="32">
        <f t="shared" si="5"/>
        <v>0</v>
      </c>
      <c r="N23" s="16"/>
      <c r="O23" s="16"/>
      <c r="P23" s="16"/>
      <c r="Q23" s="32">
        <f t="shared" si="6"/>
        <v>0</v>
      </c>
      <c r="R23" s="16"/>
      <c r="S23" s="16"/>
      <c r="T23" s="16"/>
      <c r="U23" s="32">
        <f t="shared" si="7"/>
        <v>0</v>
      </c>
      <c r="V23" s="16"/>
      <c r="W23" s="16"/>
      <c r="X23" s="16"/>
      <c r="Y23" s="32">
        <f t="shared" si="8"/>
        <v>0</v>
      </c>
    </row>
    <row r="24" spans="1:25" ht="14.25" customHeight="1" x14ac:dyDescent="0.2">
      <c r="A24" s="370"/>
      <c r="B24" s="367"/>
      <c r="C24" s="363"/>
      <c r="D24" s="1" t="s">
        <v>139</v>
      </c>
      <c r="E24" s="65"/>
      <c r="F24" s="85"/>
      <c r="G24" s="47"/>
      <c r="H24" s="101"/>
      <c r="I24" s="61">
        <f t="shared" si="0"/>
        <v>0</v>
      </c>
      <c r="J24" s="56"/>
      <c r="K24" s="16"/>
      <c r="L24" s="16"/>
      <c r="M24" s="32">
        <f t="shared" si="5"/>
        <v>0</v>
      </c>
      <c r="N24" s="16"/>
      <c r="O24" s="16"/>
      <c r="P24" s="16"/>
      <c r="Q24" s="32">
        <f t="shared" si="6"/>
        <v>0</v>
      </c>
      <c r="R24" s="16"/>
      <c r="S24" s="16"/>
      <c r="T24" s="16"/>
      <c r="U24" s="32">
        <f t="shared" si="7"/>
        <v>0</v>
      </c>
      <c r="V24" s="16"/>
      <c r="W24" s="16"/>
      <c r="X24" s="16"/>
      <c r="Y24" s="32">
        <f t="shared" si="8"/>
        <v>0</v>
      </c>
    </row>
    <row r="25" spans="1:25" ht="14.25" customHeight="1" x14ac:dyDescent="0.2">
      <c r="A25" s="370"/>
      <c r="B25" s="367"/>
      <c r="C25" s="363"/>
      <c r="D25" s="1" t="s">
        <v>126</v>
      </c>
      <c r="E25" s="65"/>
      <c r="F25" s="85"/>
      <c r="G25" s="47"/>
      <c r="H25" s="101"/>
      <c r="I25" s="61">
        <f t="shared" si="0"/>
        <v>0</v>
      </c>
      <c r="J25" s="56"/>
      <c r="K25" s="16"/>
      <c r="L25" s="16"/>
      <c r="M25" s="32">
        <f t="shared" si="5"/>
        <v>0</v>
      </c>
      <c r="N25" s="16"/>
      <c r="O25" s="16"/>
      <c r="P25" s="16"/>
      <c r="Q25" s="32">
        <f t="shared" si="6"/>
        <v>0</v>
      </c>
      <c r="R25" s="16"/>
      <c r="S25" s="16"/>
      <c r="T25" s="16"/>
      <c r="U25" s="32">
        <f t="shared" si="7"/>
        <v>0</v>
      </c>
      <c r="V25" s="16"/>
      <c r="W25" s="16"/>
      <c r="X25" s="16"/>
      <c r="Y25" s="32">
        <f t="shared" si="8"/>
        <v>0</v>
      </c>
    </row>
    <row r="26" spans="1:25" ht="14.25" customHeight="1" x14ac:dyDescent="0.2">
      <c r="A26" s="370"/>
      <c r="B26" s="367"/>
      <c r="C26" s="363"/>
      <c r="D26" s="1" t="s">
        <v>49</v>
      </c>
      <c r="E26" s="65"/>
      <c r="F26" s="85"/>
      <c r="G26" s="47"/>
      <c r="H26" s="101"/>
      <c r="I26" s="61">
        <f t="shared" si="0"/>
        <v>0</v>
      </c>
      <c r="J26" s="56"/>
      <c r="K26" s="16"/>
      <c r="L26" s="16"/>
      <c r="M26" s="32">
        <f t="shared" si="5"/>
        <v>0</v>
      </c>
      <c r="N26" s="16"/>
      <c r="O26" s="16"/>
      <c r="P26" s="16"/>
      <c r="Q26" s="32">
        <f t="shared" si="6"/>
        <v>0</v>
      </c>
      <c r="R26" s="16"/>
      <c r="S26" s="16"/>
      <c r="T26" s="16"/>
      <c r="U26" s="32">
        <f t="shared" si="7"/>
        <v>0</v>
      </c>
      <c r="V26" s="16"/>
      <c r="W26" s="16"/>
      <c r="X26" s="16"/>
      <c r="Y26" s="32">
        <f t="shared" si="8"/>
        <v>0</v>
      </c>
    </row>
    <row r="27" spans="1:25" ht="14.25" customHeight="1" x14ac:dyDescent="0.2">
      <c r="A27" s="370"/>
      <c r="B27" s="367"/>
      <c r="C27" s="363"/>
      <c r="D27" s="1" t="s">
        <v>50</v>
      </c>
      <c r="E27" s="65"/>
      <c r="F27" s="85"/>
      <c r="G27" s="47"/>
      <c r="H27" s="101"/>
      <c r="I27" s="61">
        <f t="shared" si="0"/>
        <v>0</v>
      </c>
      <c r="J27" s="56"/>
      <c r="K27" s="16"/>
      <c r="L27" s="16"/>
      <c r="M27" s="32">
        <f t="shared" si="5"/>
        <v>0</v>
      </c>
      <c r="N27" s="16"/>
      <c r="O27" s="16"/>
      <c r="P27" s="16"/>
      <c r="Q27" s="32">
        <f t="shared" si="6"/>
        <v>0</v>
      </c>
      <c r="R27" s="16"/>
      <c r="S27" s="16"/>
      <c r="T27" s="16"/>
      <c r="U27" s="32">
        <f t="shared" si="7"/>
        <v>0</v>
      </c>
      <c r="V27" s="16"/>
      <c r="W27" s="16"/>
      <c r="X27" s="16"/>
      <c r="Y27" s="32">
        <f t="shared" si="8"/>
        <v>0</v>
      </c>
    </row>
    <row r="28" spans="1:25" ht="16.5" customHeight="1" x14ac:dyDescent="0.2">
      <c r="A28" s="370"/>
      <c r="B28" s="367"/>
      <c r="C28" s="363"/>
      <c r="D28" s="2" t="s">
        <v>51</v>
      </c>
      <c r="E28" s="66"/>
      <c r="F28" s="86"/>
      <c r="G28" s="48"/>
      <c r="H28" s="102"/>
      <c r="I28" s="61">
        <f t="shared" si="0"/>
        <v>0</v>
      </c>
      <c r="J28" s="56"/>
      <c r="K28" s="16"/>
      <c r="L28" s="16"/>
      <c r="M28" s="32">
        <f t="shared" si="5"/>
        <v>0</v>
      </c>
      <c r="N28" s="16"/>
      <c r="O28" s="16"/>
      <c r="P28" s="16"/>
      <c r="Q28" s="32">
        <f t="shared" si="6"/>
        <v>0</v>
      </c>
      <c r="R28" s="16"/>
      <c r="S28" s="16"/>
      <c r="T28" s="16"/>
      <c r="U28" s="32">
        <f t="shared" si="7"/>
        <v>0</v>
      </c>
      <c r="V28" s="16"/>
      <c r="W28" s="16"/>
      <c r="X28" s="16"/>
      <c r="Y28" s="32">
        <f t="shared" si="8"/>
        <v>0</v>
      </c>
    </row>
    <row r="29" spans="1:25" ht="14.25" customHeight="1" x14ac:dyDescent="0.2">
      <c r="A29" s="370"/>
      <c r="B29" s="367"/>
      <c r="C29" s="363"/>
      <c r="D29" s="1" t="s">
        <v>117</v>
      </c>
      <c r="E29" s="65"/>
      <c r="F29" s="85"/>
      <c r="G29" s="47"/>
      <c r="H29" s="101"/>
      <c r="I29" s="61">
        <f t="shared" si="0"/>
        <v>0</v>
      </c>
      <c r="J29" s="56"/>
      <c r="K29" s="16"/>
      <c r="L29" s="16"/>
      <c r="M29" s="32">
        <f t="shared" si="5"/>
        <v>0</v>
      </c>
      <c r="N29" s="16"/>
      <c r="O29" s="16"/>
      <c r="P29" s="16"/>
      <c r="Q29" s="32">
        <f t="shared" si="6"/>
        <v>0</v>
      </c>
      <c r="R29" s="16"/>
      <c r="S29" s="16"/>
      <c r="T29" s="16"/>
      <c r="U29" s="32">
        <f t="shared" si="7"/>
        <v>0</v>
      </c>
      <c r="V29" s="16"/>
      <c r="W29" s="16"/>
      <c r="X29" s="16"/>
      <c r="Y29" s="32">
        <f t="shared" si="8"/>
        <v>0</v>
      </c>
    </row>
    <row r="30" spans="1:25" ht="18.75" customHeight="1" x14ac:dyDescent="0.2">
      <c r="A30" s="370"/>
      <c r="B30" s="368"/>
      <c r="C30" s="364"/>
      <c r="D30" s="13" t="s">
        <v>1</v>
      </c>
      <c r="E30" s="67"/>
      <c r="F30" s="84"/>
      <c r="G30" s="97"/>
      <c r="H30" s="103"/>
      <c r="I30" s="107">
        <f>SUM(I22:I29)</f>
        <v>0</v>
      </c>
      <c r="J30" s="56">
        <f>SUM(J22:J29)</f>
        <v>0</v>
      </c>
      <c r="K30" s="16">
        <f>SUM(K22:K29)</f>
        <v>0</v>
      </c>
      <c r="L30" s="16">
        <f>SUM(L22:L29)</f>
        <v>0</v>
      </c>
      <c r="M30" s="32">
        <f>J30+K30+L30</f>
        <v>0</v>
      </c>
      <c r="N30" s="16">
        <f>SUM(N22:N29)</f>
        <v>0</v>
      </c>
      <c r="O30" s="16">
        <f>SUM(O22:O29)</f>
        <v>0</v>
      </c>
      <c r="P30" s="16">
        <f>SUM(P22:P29)</f>
        <v>0</v>
      </c>
      <c r="Q30" s="32">
        <f>N30+O30+P30</f>
        <v>0</v>
      </c>
      <c r="R30" s="16">
        <f>SUM(R22:R29)</f>
        <v>0</v>
      </c>
      <c r="S30" s="16">
        <f>SUM(S22:S29)</f>
        <v>0</v>
      </c>
      <c r="T30" s="16">
        <f>SUM(T22:T29)</f>
        <v>0</v>
      </c>
      <c r="U30" s="32">
        <f>R30+S30+T30</f>
        <v>0</v>
      </c>
      <c r="V30" s="16">
        <f>SUM(V22:V29)</f>
        <v>0</v>
      </c>
      <c r="W30" s="16">
        <f>SUM(W22:W29)</f>
        <v>0</v>
      </c>
      <c r="X30" s="16">
        <f>SUM(X22:X29)</f>
        <v>0</v>
      </c>
      <c r="Y30" s="32">
        <f>V30+W30+X30</f>
        <v>0</v>
      </c>
    </row>
    <row r="31" spans="1:25" ht="15.6" customHeight="1" x14ac:dyDescent="0.2">
      <c r="A31" s="370"/>
      <c r="B31" s="365">
        <v>1.3</v>
      </c>
      <c r="C31" s="362" t="s">
        <v>2</v>
      </c>
      <c r="D31" s="1" t="s">
        <v>141</v>
      </c>
      <c r="E31" s="65"/>
      <c r="F31" s="85"/>
      <c r="G31" s="47"/>
      <c r="H31" s="101"/>
      <c r="I31" s="61">
        <f t="shared" si="0"/>
        <v>0</v>
      </c>
      <c r="J31" s="56"/>
      <c r="K31" s="16"/>
      <c r="L31" s="16"/>
      <c r="M31" s="32">
        <f t="shared" si="5"/>
        <v>0</v>
      </c>
      <c r="N31" s="16"/>
      <c r="O31" s="16"/>
      <c r="P31" s="16"/>
      <c r="Q31" s="32">
        <f t="shared" si="6"/>
        <v>0</v>
      </c>
      <c r="R31" s="16"/>
      <c r="S31" s="16"/>
      <c r="T31" s="16"/>
      <c r="U31" s="32">
        <f t="shared" si="7"/>
        <v>0</v>
      </c>
      <c r="V31" s="16"/>
      <c r="W31" s="16"/>
      <c r="X31" s="16"/>
      <c r="Y31" s="32">
        <f t="shared" si="8"/>
        <v>0</v>
      </c>
    </row>
    <row r="32" spans="1:25" ht="14.25" customHeight="1" x14ac:dyDescent="0.2">
      <c r="A32" s="370"/>
      <c r="B32" s="367"/>
      <c r="C32" s="363"/>
      <c r="D32" s="1" t="s">
        <v>133</v>
      </c>
      <c r="E32" s="65"/>
      <c r="F32" s="85"/>
      <c r="G32" s="47"/>
      <c r="H32" s="101"/>
      <c r="I32" s="61">
        <f t="shared" si="0"/>
        <v>0</v>
      </c>
      <c r="J32" s="56"/>
      <c r="K32" s="16"/>
      <c r="L32" s="16"/>
      <c r="M32" s="32">
        <f t="shared" si="5"/>
        <v>0</v>
      </c>
      <c r="N32" s="16"/>
      <c r="O32" s="16"/>
      <c r="P32" s="16"/>
      <c r="Q32" s="32">
        <f t="shared" si="6"/>
        <v>0</v>
      </c>
      <c r="R32" s="16"/>
      <c r="S32" s="16"/>
      <c r="T32" s="16"/>
      <c r="U32" s="32">
        <f t="shared" si="7"/>
        <v>0</v>
      </c>
      <c r="V32" s="16"/>
      <c r="W32" s="16"/>
      <c r="X32" s="16"/>
      <c r="Y32" s="32">
        <f t="shared" si="8"/>
        <v>0</v>
      </c>
    </row>
    <row r="33" spans="1:25" ht="14.25" customHeight="1" x14ac:dyDescent="0.2">
      <c r="A33" s="370"/>
      <c r="B33" s="367"/>
      <c r="C33" s="363"/>
      <c r="D33" s="1" t="s">
        <v>139</v>
      </c>
      <c r="E33" s="65"/>
      <c r="F33" s="85"/>
      <c r="G33" s="47"/>
      <c r="H33" s="101"/>
      <c r="I33" s="61">
        <f t="shared" si="0"/>
        <v>0</v>
      </c>
      <c r="J33" s="56"/>
      <c r="K33" s="16"/>
      <c r="L33" s="16"/>
      <c r="M33" s="32">
        <f t="shared" si="5"/>
        <v>0</v>
      </c>
      <c r="N33" s="16"/>
      <c r="O33" s="16"/>
      <c r="P33" s="16"/>
      <c r="Q33" s="32">
        <f t="shared" si="6"/>
        <v>0</v>
      </c>
      <c r="R33" s="16"/>
      <c r="S33" s="16"/>
      <c r="T33" s="16"/>
      <c r="U33" s="32">
        <f t="shared" si="7"/>
        <v>0</v>
      </c>
      <c r="V33" s="16"/>
      <c r="W33" s="16"/>
      <c r="X33" s="16"/>
      <c r="Y33" s="32">
        <f t="shared" si="8"/>
        <v>0</v>
      </c>
    </row>
    <row r="34" spans="1:25" ht="14.25" customHeight="1" x14ac:dyDescent="0.2">
      <c r="A34" s="370"/>
      <c r="B34" s="367"/>
      <c r="C34" s="363"/>
      <c r="D34" s="1" t="s">
        <v>126</v>
      </c>
      <c r="E34" s="65"/>
      <c r="F34" s="85"/>
      <c r="G34" s="47"/>
      <c r="H34" s="101"/>
      <c r="I34" s="61">
        <f t="shared" si="0"/>
        <v>0</v>
      </c>
      <c r="J34" s="56"/>
      <c r="K34" s="16"/>
      <c r="L34" s="16"/>
      <c r="M34" s="32">
        <f t="shared" si="5"/>
        <v>0</v>
      </c>
      <c r="N34" s="16"/>
      <c r="O34" s="16"/>
      <c r="P34" s="16"/>
      <c r="Q34" s="32">
        <f t="shared" si="6"/>
        <v>0</v>
      </c>
      <c r="R34" s="16"/>
      <c r="S34" s="16"/>
      <c r="T34" s="16"/>
      <c r="U34" s="32">
        <f t="shared" si="7"/>
        <v>0</v>
      </c>
      <c r="V34" s="16"/>
      <c r="W34" s="16"/>
      <c r="X34" s="16"/>
      <c r="Y34" s="32">
        <f t="shared" si="8"/>
        <v>0</v>
      </c>
    </row>
    <row r="35" spans="1:25" ht="14.25" customHeight="1" x14ac:dyDescent="0.2">
      <c r="A35" s="370"/>
      <c r="B35" s="367"/>
      <c r="C35" s="363"/>
      <c r="D35" s="1" t="s">
        <v>49</v>
      </c>
      <c r="E35" s="65"/>
      <c r="F35" s="85"/>
      <c r="G35" s="47"/>
      <c r="H35" s="101"/>
      <c r="I35" s="61">
        <f t="shared" si="0"/>
        <v>0</v>
      </c>
      <c r="J35" s="56"/>
      <c r="K35" s="16"/>
      <c r="L35" s="16"/>
      <c r="M35" s="32">
        <f t="shared" si="5"/>
        <v>0</v>
      </c>
      <c r="N35" s="16"/>
      <c r="O35" s="16"/>
      <c r="P35" s="16"/>
      <c r="Q35" s="32">
        <f t="shared" si="6"/>
        <v>0</v>
      </c>
      <c r="R35" s="16"/>
      <c r="S35" s="16"/>
      <c r="T35" s="16"/>
      <c r="U35" s="32">
        <f t="shared" si="7"/>
        <v>0</v>
      </c>
      <c r="V35" s="16"/>
      <c r="W35" s="16"/>
      <c r="X35" s="16"/>
      <c r="Y35" s="32">
        <f t="shared" si="8"/>
        <v>0</v>
      </c>
    </row>
    <row r="36" spans="1:25" ht="14.25" customHeight="1" x14ac:dyDescent="0.2">
      <c r="A36" s="370"/>
      <c r="B36" s="367"/>
      <c r="C36" s="363"/>
      <c r="D36" s="1" t="s">
        <v>50</v>
      </c>
      <c r="E36" s="65"/>
      <c r="F36" s="85"/>
      <c r="G36" s="47"/>
      <c r="H36" s="101"/>
      <c r="I36" s="61">
        <f t="shared" si="0"/>
        <v>0</v>
      </c>
      <c r="J36" s="56"/>
      <c r="K36" s="16"/>
      <c r="L36" s="16"/>
      <c r="M36" s="32">
        <f t="shared" si="5"/>
        <v>0</v>
      </c>
      <c r="N36" s="16"/>
      <c r="O36" s="16"/>
      <c r="P36" s="16"/>
      <c r="Q36" s="32">
        <f t="shared" si="6"/>
        <v>0</v>
      </c>
      <c r="R36" s="16"/>
      <c r="S36" s="16"/>
      <c r="T36" s="16"/>
      <c r="U36" s="32">
        <f t="shared" si="7"/>
        <v>0</v>
      </c>
      <c r="V36" s="16"/>
      <c r="W36" s="16"/>
      <c r="X36" s="16"/>
      <c r="Y36" s="32">
        <f t="shared" si="8"/>
        <v>0</v>
      </c>
    </row>
    <row r="37" spans="1:25" ht="14.25" customHeight="1" x14ac:dyDescent="0.2">
      <c r="A37" s="370"/>
      <c r="B37" s="367"/>
      <c r="C37" s="363"/>
      <c r="D37" s="2" t="s">
        <v>51</v>
      </c>
      <c r="E37" s="66"/>
      <c r="F37" s="86"/>
      <c r="G37" s="48"/>
      <c r="H37" s="102"/>
      <c r="I37" s="61">
        <f t="shared" si="0"/>
        <v>0</v>
      </c>
      <c r="J37" s="56"/>
      <c r="K37" s="16"/>
      <c r="L37" s="16"/>
      <c r="M37" s="32">
        <f t="shared" si="5"/>
        <v>0</v>
      </c>
      <c r="N37" s="16"/>
      <c r="O37" s="16"/>
      <c r="P37" s="16"/>
      <c r="Q37" s="32">
        <f t="shared" si="6"/>
        <v>0</v>
      </c>
      <c r="R37" s="16"/>
      <c r="S37" s="16"/>
      <c r="T37" s="16"/>
      <c r="U37" s="32">
        <f t="shared" si="7"/>
        <v>0</v>
      </c>
      <c r="V37" s="16"/>
      <c r="W37" s="16"/>
      <c r="X37" s="16"/>
      <c r="Y37" s="32">
        <f t="shared" si="8"/>
        <v>0</v>
      </c>
    </row>
    <row r="38" spans="1:25" ht="14.25" customHeight="1" x14ac:dyDescent="0.2">
      <c r="A38" s="370"/>
      <c r="B38" s="367"/>
      <c r="C38" s="363"/>
      <c r="D38" s="1" t="s">
        <v>117</v>
      </c>
      <c r="E38" s="65"/>
      <c r="F38" s="85"/>
      <c r="G38" s="47"/>
      <c r="H38" s="101"/>
      <c r="I38" s="61">
        <f t="shared" si="0"/>
        <v>0</v>
      </c>
      <c r="J38" s="56"/>
      <c r="K38" s="16"/>
      <c r="L38" s="16"/>
      <c r="M38" s="32">
        <f t="shared" si="5"/>
        <v>0</v>
      </c>
      <c r="N38" s="16"/>
      <c r="O38" s="16"/>
      <c r="P38" s="16"/>
      <c r="Q38" s="32">
        <f t="shared" si="6"/>
        <v>0</v>
      </c>
      <c r="R38" s="16"/>
      <c r="S38" s="16"/>
      <c r="T38" s="16"/>
      <c r="U38" s="32">
        <f t="shared" si="7"/>
        <v>0</v>
      </c>
      <c r="V38" s="16"/>
      <c r="W38" s="16"/>
      <c r="X38" s="16"/>
      <c r="Y38" s="32">
        <f t="shared" si="8"/>
        <v>0</v>
      </c>
    </row>
    <row r="39" spans="1:25" ht="18.75" customHeight="1" x14ac:dyDescent="0.2">
      <c r="A39" s="371"/>
      <c r="B39" s="368"/>
      <c r="C39" s="364"/>
      <c r="D39" s="13" t="s">
        <v>1</v>
      </c>
      <c r="E39" s="67"/>
      <c r="F39" s="84"/>
      <c r="G39" s="97"/>
      <c r="H39" s="103"/>
      <c r="I39" s="107">
        <f>SUM(I31:I38)</f>
        <v>0</v>
      </c>
      <c r="J39" s="16">
        <f>SUM(J31:J38)</f>
        <v>0</v>
      </c>
      <c r="K39" s="16">
        <f>SUM(K31:K38)</f>
        <v>0</v>
      </c>
      <c r="L39" s="16">
        <f>SUM(L31:L38)</f>
        <v>0</v>
      </c>
      <c r="M39" s="32">
        <f>J39+K39+L39</f>
        <v>0</v>
      </c>
      <c r="N39" s="16">
        <f>SUM(N31:N38)</f>
        <v>0</v>
      </c>
      <c r="O39" s="16">
        <f>SUM(O31:O38)</f>
        <v>0</v>
      </c>
      <c r="P39" s="16">
        <f>SUM(P31:P38)</f>
        <v>0</v>
      </c>
      <c r="Q39" s="32">
        <f>N39+O39+P39</f>
        <v>0</v>
      </c>
      <c r="R39" s="16">
        <f>SUM(R31:R38)</f>
        <v>0</v>
      </c>
      <c r="S39" s="16">
        <f>SUM(S31:S38)</f>
        <v>0</v>
      </c>
      <c r="T39" s="16">
        <f>SUM(T31:T38)</f>
        <v>0</v>
      </c>
      <c r="U39" s="32">
        <f t="shared" si="7"/>
        <v>0</v>
      </c>
      <c r="V39" s="16">
        <f>SUM(V31:V38)</f>
        <v>0</v>
      </c>
      <c r="W39" s="16">
        <f t="shared" ref="W39:X39" si="16">SUM(W31:W38)</f>
        <v>0</v>
      </c>
      <c r="X39" s="16">
        <f t="shared" si="16"/>
        <v>0</v>
      </c>
      <c r="Y39" s="32">
        <f t="shared" si="8"/>
        <v>0</v>
      </c>
    </row>
    <row r="40" spans="1:25" ht="14.25" customHeight="1" x14ac:dyDescent="0.2">
      <c r="A40" s="373" t="s">
        <v>52</v>
      </c>
      <c r="B40" s="365">
        <v>2.1</v>
      </c>
      <c r="C40" s="362" t="s">
        <v>2</v>
      </c>
      <c r="D40" s="1" t="s">
        <v>141</v>
      </c>
      <c r="E40" s="65"/>
      <c r="F40" s="85"/>
      <c r="G40" s="47"/>
      <c r="H40" s="101"/>
      <c r="I40" s="61">
        <f t="shared" si="0"/>
        <v>0</v>
      </c>
      <c r="J40" s="56"/>
      <c r="K40" s="16"/>
      <c r="L40" s="16"/>
      <c r="M40" s="32">
        <f t="shared" si="5"/>
        <v>0</v>
      </c>
      <c r="N40" s="16"/>
      <c r="O40" s="16"/>
      <c r="P40" s="16"/>
      <c r="Q40" s="32">
        <f t="shared" si="6"/>
        <v>0</v>
      </c>
      <c r="R40" s="16"/>
      <c r="S40" s="16"/>
      <c r="T40" s="16"/>
      <c r="U40" s="32">
        <f t="shared" si="7"/>
        <v>0</v>
      </c>
      <c r="V40" s="16"/>
      <c r="W40" s="16"/>
      <c r="X40" s="16"/>
      <c r="Y40" s="32">
        <f t="shared" si="8"/>
        <v>0</v>
      </c>
    </row>
    <row r="41" spans="1:25" ht="14.25" customHeight="1" x14ac:dyDescent="0.2">
      <c r="A41" s="370"/>
      <c r="B41" s="367"/>
      <c r="C41" s="363"/>
      <c r="D41" s="1" t="s">
        <v>133</v>
      </c>
      <c r="E41" s="65"/>
      <c r="F41" s="85"/>
      <c r="G41" s="47"/>
      <c r="H41" s="101"/>
      <c r="I41" s="61">
        <f t="shared" si="0"/>
        <v>0</v>
      </c>
      <c r="J41" s="56"/>
      <c r="K41" s="16"/>
      <c r="L41" s="16"/>
      <c r="M41" s="32">
        <f t="shared" si="5"/>
        <v>0</v>
      </c>
      <c r="N41" s="16"/>
      <c r="O41" s="16"/>
      <c r="P41" s="16"/>
      <c r="Q41" s="32">
        <f t="shared" si="6"/>
        <v>0</v>
      </c>
      <c r="R41" s="16"/>
      <c r="S41" s="16"/>
      <c r="T41" s="16"/>
      <c r="U41" s="32">
        <f t="shared" si="7"/>
        <v>0</v>
      </c>
      <c r="V41" s="16"/>
      <c r="W41" s="16"/>
      <c r="X41" s="16"/>
      <c r="Y41" s="32">
        <f t="shared" si="8"/>
        <v>0</v>
      </c>
    </row>
    <row r="42" spans="1:25" ht="14.25" customHeight="1" x14ac:dyDescent="0.2">
      <c r="A42" s="370"/>
      <c r="B42" s="367"/>
      <c r="C42" s="363"/>
      <c r="D42" s="1" t="s">
        <v>129</v>
      </c>
      <c r="E42" s="65"/>
      <c r="F42" s="85"/>
      <c r="G42" s="47"/>
      <c r="H42" s="101"/>
      <c r="I42" s="61">
        <f t="shared" si="0"/>
        <v>0</v>
      </c>
      <c r="J42" s="56"/>
      <c r="K42" s="16"/>
      <c r="L42" s="16"/>
      <c r="M42" s="32">
        <f t="shared" si="5"/>
        <v>0</v>
      </c>
      <c r="N42" s="16"/>
      <c r="O42" s="16"/>
      <c r="P42" s="16"/>
      <c r="Q42" s="32">
        <f t="shared" si="6"/>
        <v>0</v>
      </c>
      <c r="R42" s="16"/>
      <c r="S42" s="16"/>
      <c r="T42" s="16"/>
      <c r="U42" s="32">
        <f t="shared" si="7"/>
        <v>0</v>
      </c>
      <c r="V42" s="16"/>
      <c r="W42" s="16"/>
      <c r="X42" s="16"/>
      <c r="Y42" s="32">
        <f t="shared" si="8"/>
        <v>0</v>
      </c>
    </row>
    <row r="43" spans="1:25" ht="14.25" customHeight="1" x14ac:dyDescent="0.2">
      <c r="A43" s="370"/>
      <c r="B43" s="367"/>
      <c r="C43" s="363"/>
      <c r="D43" s="1" t="s">
        <v>126</v>
      </c>
      <c r="E43" s="65"/>
      <c r="F43" s="85"/>
      <c r="G43" s="47"/>
      <c r="H43" s="101"/>
      <c r="I43" s="61">
        <f t="shared" si="0"/>
        <v>0</v>
      </c>
      <c r="J43" s="56"/>
      <c r="K43" s="16"/>
      <c r="L43" s="16"/>
      <c r="M43" s="32">
        <f t="shared" si="5"/>
        <v>0</v>
      </c>
      <c r="N43" s="16"/>
      <c r="O43" s="16"/>
      <c r="P43" s="16"/>
      <c r="Q43" s="32">
        <f t="shared" si="6"/>
        <v>0</v>
      </c>
      <c r="R43" s="16"/>
      <c r="S43" s="16"/>
      <c r="T43" s="16"/>
      <c r="U43" s="32">
        <f t="shared" si="7"/>
        <v>0</v>
      </c>
      <c r="V43" s="16"/>
      <c r="W43" s="16"/>
      <c r="X43" s="16"/>
      <c r="Y43" s="32">
        <f t="shared" si="8"/>
        <v>0</v>
      </c>
    </row>
    <row r="44" spans="1:25" ht="14.25" customHeight="1" x14ac:dyDescent="0.2">
      <c r="A44" s="370"/>
      <c r="B44" s="367"/>
      <c r="C44" s="363"/>
      <c r="D44" s="1" t="s">
        <v>49</v>
      </c>
      <c r="E44" s="65"/>
      <c r="F44" s="85"/>
      <c r="G44" s="47"/>
      <c r="H44" s="101"/>
      <c r="I44" s="61">
        <f t="shared" si="0"/>
        <v>0</v>
      </c>
      <c r="J44" s="56"/>
      <c r="K44" s="16"/>
      <c r="L44" s="16"/>
      <c r="M44" s="32">
        <f t="shared" si="5"/>
        <v>0</v>
      </c>
      <c r="N44" s="16"/>
      <c r="O44" s="16"/>
      <c r="P44" s="16"/>
      <c r="Q44" s="32">
        <f t="shared" si="6"/>
        <v>0</v>
      </c>
      <c r="R44" s="16"/>
      <c r="S44" s="16"/>
      <c r="T44" s="16"/>
      <c r="U44" s="32">
        <f t="shared" si="7"/>
        <v>0</v>
      </c>
      <c r="V44" s="16"/>
      <c r="W44" s="16"/>
      <c r="X44" s="16"/>
      <c r="Y44" s="32">
        <f t="shared" si="8"/>
        <v>0</v>
      </c>
    </row>
    <row r="45" spans="1:25" ht="14.25" customHeight="1" x14ac:dyDescent="0.2">
      <c r="A45" s="370"/>
      <c r="B45" s="367"/>
      <c r="C45" s="363"/>
      <c r="D45" s="1" t="s">
        <v>50</v>
      </c>
      <c r="E45" s="65"/>
      <c r="F45" s="85"/>
      <c r="G45" s="47"/>
      <c r="H45" s="101"/>
      <c r="I45" s="61">
        <f t="shared" si="0"/>
        <v>0</v>
      </c>
      <c r="J45" s="56"/>
      <c r="K45" s="16"/>
      <c r="L45" s="16"/>
      <c r="M45" s="32">
        <f t="shared" si="5"/>
        <v>0</v>
      </c>
      <c r="N45" s="16"/>
      <c r="O45" s="16"/>
      <c r="P45" s="16"/>
      <c r="Q45" s="32">
        <f t="shared" si="6"/>
        <v>0</v>
      </c>
      <c r="R45" s="16"/>
      <c r="S45" s="16"/>
      <c r="T45" s="16"/>
      <c r="U45" s="32">
        <f t="shared" si="7"/>
        <v>0</v>
      </c>
      <c r="V45" s="16"/>
      <c r="W45" s="16"/>
      <c r="X45" s="16"/>
      <c r="Y45" s="32">
        <f t="shared" si="8"/>
        <v>0</v>
      </c>
    </row>
    <row r="46" spans="1:25" ht="14.25" customHeight="1" x14ac:dyDescent="0.2">
      <c r="A46" s="370"/>
      <c r="B46" s="367"/>
      <c r="C46" s="363"/>
      <c r="D46" s="2" t="s">
        <v>51</v>
      </c>
      <c r="E46" s="66"/>
      <c r="F46" s="86"/>
      <c r="G46" s="48"/>
      <c r="H46" s="102"/>
      <c r="I46" s="61">
        <f t="shared" si="0"/>
        <v>0</v>
      </c>
      <c r="J46" s="56"/>
      <c r="K46" s="16"/>
      <c r="L46" s="16"/>
      <c r="M46" s="32">
        <f t="shared" si="5"/>
        <v>0</v>
      </c>
      <c r="N46" s="16"/>
      <c r="O46" s="16"/>
      <c r="P46" s="16"/>
      <c r="Q46" s="32">
        <f t="shared" si="6"/>
        <v>0</v>
      </c>
      <c r="R46" s="16"/>
      <c r="S46" s="16"/>
      <c r="T46" s="16"/>
      <c r="U46" s="32">
        <f t="shared" si="7"/>
        <v>0</v>
      </c>
      <c r="V46" s="16"/>
      <c r="W46" s="16"/>
      <c r="X46" s="16"/>
      <c r="Y46" s="32">
        <f t="shared" si="8"/>
        <v>0</v>
      </c>
    </row>
    <row r="47" spans="1:25" ht="14.25" customHeight="1" x14ac:dyDescent="0.2">
      <c r="A47" s="370"/>
      <c r="B47" s="367"/>
      <c r="C47" s="363"/>
      <c r="D47" s="1" t="s">
        <v>117</v>
      </c>
      <c r="E47" s="65"/>
      <c r="F47" s="85"/>
      <c r="G47" s="47"/>
      <c r="H47" s="101"/>
      <c r="I47" s="61">
        <f t="shared" si="0"/>
        <v>0</v>
      </c>
      <c r="J47" s="56"/>
      <c r="K47" s="16"/>
      <c r="L47" s="16"/>
      <c r="M47" s="32">
        <f t="shared" si="5"/>
        <v>0</v>
      </c>
      <c r="N47" s="16"/>
      <c r="O47" s="16"/>
      <c r="P47" s="16"/>
      <c r="Q47" s="32">
        <f t="shared" si="6"/>
        <v>0</v>
      </c>
      <c r="R47" s="16"/>
      <c r="S47" s="16"/>
      <c r="T47" s="16"/>
      <c r="U47" s="32">
        <f t="shared" si="7"/>
        <v>0</v>
      </c>
      <c r="V47" s="16"/>
      <c r="W47" s="16"/>
      <c r="X47" s="16"/>
      <c r="Y47" s="32">
        <f t="shared" si="8"/>
        <v>0</v>
      </c>
    </row>
    <row r="48" spans="1:25" ht="18.75" customHeight="1" x14ac:dyDescent="0.2">
      <c r="A48" s="370"/>
      <c r="B48" s="368"/>
      <c r="C48" s="364"/>
      <c r="D48" s="13" t="s">
        <v>1</v>
      </c>
      <c r="E48" s="67"/>
      <c r="F48" s="84"/>
      <c r="G48" s="97"/>
      <c r="H48" s="103"/>
      <c r="I48" s="107">
        <v>0</v>
      </c>
      <c r="J48" s="16">
        <f>SUM(J40:J47)</f>
        <v>0</v>
      </c>
      <c r="K48" s="16">
        <f>SUM(K40:K47)</f>
        <v>0</v>
      </c>
      <c r="L48" s="16">
        <f>SUM(L40:L47)</f>
        <v>0</v>
      </c>
      <c r="M48" s="32">
        <f t="shared" si="5"/>
        <v>0</v>
      </c>
      <c r="N48" s="16">
        <f>SUM(N40:N47)</f>
        <v>0</v>
      </c>
      <c r="O48" s="16">
        <f>SUM(O40:O47)</f>
        <v>0</v>
      </c>
      <c r="P48" s="16">
        <f>SUM(P40:P47)</f>
        <v>0</v>
      </c>
      <c r="Q48" s="32">
        <f t="shared" si="6"/>
        <v>0</v>
      </c>
      <c r="R48" s="16">
        <f>SUM(R40:R47)</f>
        <v>0</v>
      </c>
      <c r="S48" s="16">
        <f>SUM(S40:S47)</f>
        <v>0</v>
      </c>
      <c r="T48" s="16">
        <f>SUM(T40:T47)</f>
        <v>0</v>
      </c>
      <c r="U48" s="32">
        <f t="shared" si="7"/>
        <v>0</v>
      </c>
      <c r="V48" s="16">
        <f>SUM(V40:V47)</f>
        <v>0</v>
      </c>
      <c r="W48" s="16">
        <f>SUM(W40:W47)</f>
        <v>0</v>
      </c>
      <c r="X48" s="16">
        <f>SUM(X40:X47)</f>
        <v>0</v>
      </c>
      <c r="Y48" s="32">
        <f t="shared" si="8"/>
        <v>0</v>
      </c>
    </row>
    <row r="49" spans="1:25" ht="15.6" customHeight="1" x14ac:dyDescent="0.2">
      <c r="A49" s="370"/>
      <c r="B49" s="365">
        <v>2.2000000000000002</v>
      </c>
      <c r="C49" s="362" t="s">
        <v>2</v>
      </c>
      <c r="D49" s="1" t="s">
        <v>141</v>
      </c>
      <c r="E49" s="65"/>
      <c r="F49" s="85"/>
      <c r="G49" s="47"/>
      <c r="H49" s="101"/>
      <c r="I49" s="61">
        <f t="shared" si="0"/>
        <v>0</v>
      </c>
      <c r="J49" s="56"/>
      <c r="K49" s="16"/>
      <c r="L49" s="16"/>
      <c r="M49" s="32">
        <f t="shared" si="5"/>
        <v>0</v>
      </c>
      <c r="N49" s="16"/>
      <c r="O49" s="16"/>
      <c r="P49" s="16"/>
      <c r="Q49" s="32">
        <f t="shared" si="6"/>
        <v>0</v>
      </c>
      <c r="R49" s="16"/>
      <c r="S49" s="16"/>
      <c r="T49" s="16"/>
      <c r="U49" s="32">
        <f t="shared" si="7"/>
        <v>0</v>
      </c>
      <c r="V49" s="16"/>
      <c r="W49" s="16"/>
      <c r="X49" s="16"/>
      <c r="Y49" s="32">
        <f t="shared" si="8"/>
        <v>0</v>
      </c>
    </row>
    <row r="50" spans="1:25" ht="15.6" customHeight="1" x14ac:dyDescent="0.2">
      <c r="A50" s="370"/>
      <c r="B50" s="366"/>
      <c r="C50" s="363"/>
      <c r="D50" s="1" t="s">
        <v>133</v>
      </c>
      <c r="E50" s="65"/>
      <c r="F50" s="85"/>
      <c r="G50" s="47"/>
      <c r="H50" s="101"/>
      <c r="I50" s="61">
        <f t="shared" si="0"/>
        <v>0</v>
      </c>
      <c r="J50" s="56"/>
      <c r="K50" s="16"/>
      <c r="L50" s="16"/>
      <c r="M50" s="32">
        <f t="shared" si="5"/>
        <v>0</v>
      </c>
      <c r="N50" s="16"/>
      <c r="O50" s="16"/>
      <c r="P50" s="16"/>
      <c r="Q50" s="32">
        <f t="shared" si="6"/>
        <v>0</v>
      </c>
      <c r="R50" s="16"/>
      <c r="S50" s="16"/>
      <c r="T50" s="16"/>
      <c r="U50" s="32">
        <f t="shared" si="7"/>
        <v>0</v>
      </c>
      <c r="V50" s="16"/>
      <c r="W50" s="16"/>
      <c r="X50" s="16"/>
      <c r="Y50" s="32">
        <f t="shared" si="8"/>
        <v>0</v>
      </c>
    </row>
    <row r="51" spans="1:25" ht="14.25" customHeight="1" x14ac:dyDescent="0.2">
      <c r="A51" s="370"/>
      <c r="B51" s="367"/>
      <c r="C51" s="363"/>
      <c r="D51" s="1" t="s">
        <v>139</v>
      </c>
      <c r="E51" s="65"/>
      <c r="F51" s="85"/>
      <c r="G51" s="47"/>
      <c r="H51" s="101"/>
      <c r="I51" s="61">
        <f t="shared" si="0"/>
        <v>0</v>
      </c>
      <c r="J51" s="56"/>
      <c r="K51" s="16"/>
      <c r="L51" s="16"/>
      <c r="M51" s="32">
        <f t="shared" ref="M51:M86" si="17">J51+K51+L51</f>
        <v>0</v>
      </c>
      <c r="N51" s="16"/>
      <c r="O51" s="16"/>
      <c r="P51" s="16"/>
      <c r="Q51" s="32">
        <f t="shared" ref="Q51:Q86" si="18">N51+O51+P51</f>
        <v>0</v>
      </c>
      <c r="R51" s="16"/>
      <c r="S51" s="16"/>
      <c r="T51" s="16"/>
      <c r="U51" s="32">
        <f t="shared" ref="U51:U86" si="19">R51+S51+T51</f>
        <v>0</v>
      </c>
      <c r="V51" s="16"/>
      <c r="W51" s="16"/>
      <c r="X51" s="16"/>
      <c r="Y51" s="32">
        <f t="shared" ref="Y51:Y86" si="20">V51+W51+X51</f>
        <v>0</v>
      </c>
    </row>
    <row r="52" spans="1:25" ht="14.25" customHeight="1" x14ac:dyDescent="0.2">
      <c r="A52" s="370"/>
      <c r="B52" s="367"/>
      <c r="C52" s="363"/>
      <c r="D52" s="1" t="s">
        <v>126</v>
      </c>
      <c r="E52" s="65"/>
      <c r="F52" s="85"/>
      <c r="G52" s="47"/>
      <c r="H52" s="101"/>
      <c r="I52" s="61">
        <f t="shared" si="0"/>
        <v>0</v>
      </c>
      <c r="J52" s="56"/>
      <c r="K52" s="16"/>
      <c r="L52" s="16"/>
      <c r="M52" s="32">
        <f t="shared" si="17"/>
        <v>0</v>
      </c>
      <c r="N52" s="16"/>
      <c r="O52" s="16"/>
      <c r="P52" s="16"/>
      <c r="Q52" s="32">
        <f t="shared" si="18"/>
        <v>0</v>
      </c>
      <c r="R52" s="16"/>
      <c r="S52" s="16"/>
      <c r="T52" s="16"/>
      <c r="U52" s="32">
        <f t="shared" si="19"/>
        <v>0</v>
      </c>
      <c r="V52" s="16"/>
      <c r="W52" s="16"/>
      <c r="X52" s="16"/>
      <c r="Y52" s="32">
        <f t="shared" si="20"/>
        <v>0</v>
      </c>
    </row>
    <row r="53" spans="1:25" ht="14.25" customHeight="1" x14ac:dyDescent="0.2">
      <c r="A53" s="370"/>
      <c r="B53" s="367"/>
      <c r="C53" s="363"/>
      <c r="D53" s="1" t="s">
        <v>49</v>
      </c>
      <c r="E53" s="65"/>
      <c r="F53" s="85"/>
      <c r="G53" s="47"/>
      <c r="H53" s="101"/>
      <c r="I53" s="61">
        <f t="shared" si="0"/>
        <v>0</v>
      </c>
      <c r="J53" s="56"/>
      <c r="K53" s="16"/>
      <c r="L53" s="16"/>
      <c r="M53" s="32">
        <f t="shared" si="17"/>
        <v>0</v>
      </c>
      <c r="N53" s="16"/>
      <c r="O53" s="16"/>
      <c r="P53" s="16"/>
      <c r="Q53" s="32">
        <f t="shared" si="18"/>
        <v>0</v>
      </c>
      <c r="R53" s="16"/>
      <c r="S53" s="16"/>
      <c r="T53" s="16"/>
      <c r="U53" s="32">
        <f t="shared" si="19"/>
        <v>0</v>
      </c>
      <c r="V53" s="16"/>
      <c r="W53" s="16"/>
      <c r="X53" s="16"/>
      <c r="Y53" s="32">
        <f t="shared" si="20"/>
        <v>0</v>
      </c>
    </row>
    <row r="54" spans="1:25" ht="14.25" customHeight="1" x14ac:dyDescent="0.2">
      <c r="A54" s="370"/>
      <c r="B54" s="367"/>
      <c r="C54" s="363"/>
      <c r="D54" s="1" t="s">
        <v>50</v>
      </c>
      <c r="E54" s="65"/>
      <c r="F54" s="85"/>
      <c r="G54" s="47"/>
      <c r="H54" s="101"/>
      <c r="I54" s="61">
        <f t="shared" si="0"/>
        <v>0</v>
      </c>
      <c r="J54" s="56"/>
      <c r="K54" s="16"/>
      <c r="L54" s="16"/>
      <c r="M54" s="32">
        <f t="shared" si="17"/>
        <v>0</v>
      </c>
      <c r="N54" s="16"/>
      <c r="O54" s="16"/>
      <c r="P54" s="16"/>
      <c r="Q54" s="32">
        <f t="shared" si="18"/>
        <v>0</v>
      </c>
      <c r="R54" s="16"/>
      <c r="S54" s="16"/>
      <c r="T54" s="16"/>
      <c r="U54" s="32">
        <f t="shared" si="19"/>
        <v>0</v>
      </c>
      <c r="V54" s="16"/>
      <c r="W54" s="16"/>
      <c r="X54" s="16"/>
      <c r="Y54" s="32">
        <f t="shared" si="20"/>
        <v>0</v>
      </c>
    </row>
    <row r="55" spans="1:25" ht="14.25" customHeight="1" x14ac:dyDescent="0.2">
      <c r="A55" s="370"/>
      <c r="B55" s="367"/>
      <c r="C55" s="363"/>
      <c r="D55" s="2" t="s">
        <v>51</v>
      </c>
      <c r="E55" s="66"/>
      <c r="F55" s="86"/>
      <c r="G55" s="48"/>
      <c r="H55" s="102"/>
      <c r="I55" s="61">
        <f t="shared" si="0"/>
        <v>0</v>
      </c>
      <c r="J55" s="56"/>
      <c r="K55" s="16"/>
      <c r="L55" s="16"/>
      <c r="M55" s="32">
        <f t="shared" si="17"/>
        <v>0</v>
      </c>
      <c r="N55" s="16"/>
      <c r="O55" s="16"/>
      <c r="P55" s="16"/>
      <c r="Q55" s="32">
        <f t="shared" si="18"/>
        <v>0</v>
      </c>
      <c r="R55" s="16"/>
      <c r="S55" s="16"/>
      <c r="T55" s="16"/>
      <c r="U55" s="32">
        <f t="shared" si="19"/>
        <v>0</v>
      </c>
      <c r="V55" s="16"/>
      <c r="W55" s="16"/>
      <c r="X55" s="16"/>
      <c r="Y55" s="32">
        <f t="shared" si="20"/>
        <v>0</v>
      </c>
    </row>
    <row r="56" spans="1:25" ht="14.25" customHeight="1" x14ac:dyDescent="0.2">
      <c r="A56" s="370"/>
      <c r="B56" s="367"/>
      <c r="C56" s="363"/>
      <c r="D56" s="1" t="s">
        <v>117</v>
      </c>
      <c r="E56" s="65"/>
      <c r="F56" s="85"/>
      <c r="G56" s="47"/>
      <c r="H56" s="101"/>
      <c r="I56" s="61">
        <f t="shared" si="0"/>
        <v>0</v>
      </c>
      <c r="J56" s="56"/>
      <c r="K56" s="16"/>
      <c r="L56" s="16"/>
      <c r="M56" s="32">
        <f t="shared" si="17"/>
        <v>0</v>
      </c>
      <c r="N56" s="16"/>
      <c r="O56" s="16"/>
      <c r="P56" s="16"/>
      <c r="Q56" s="32">
        <f t="shared" si="18"/>
        <v>0</v>
      </c>
      <c r="R56" s="16"/>
      <c r="S56" s="16"/>
      <c r="T56" s="16"/>
      <c r="U56" s="32">
        <f t="shared" si="19"/>
        <v>0</v>
      </c>
      <c r="V56" s="16"/>
      <c r="W56" s="16"/>
      <c r="X56" s="16"/>
      <c r="Y56" s="32">
        <f t="shared" si="20"/>
        <v>0</v>
      </c>
    </row>
    <row r="57" spans="1:25" ht="18.75" customHeight="1" x14ac:dyDescent="0.2">
      <c r="A57" s="370"/>
      <c r="B57" s="368"/>
      <c r="C57" s="364"/>
      <c r="D57" s="13" t="s">
        <v>1</v>
      </c>
      <c r="E57" s="67"/>
      <c r="F57" s="84"/>
      <c r="G57" s="97"/>
      <c r="H57" s="103"/>
      <c r="I57" s="107">
        <f>SUM(I49:I56)</f>
        <v>0</v>
      </c>
      <c r="J57" s="16">
        <f>SUM(J49:J56)</f>
        <v>0</v>
      </c>
      <c r="K57" s="16">
        <f>SUM(K49:K56)</f>
        <v>0</v>
      </c>
      <c r="L57" s="16">
        <f>SUM(L49:L56)</f>
        <v>0</v>
      </c>
      <c r="M57" s="32">
        <f t="shared" si="17"/>
        <v>0</v>
      </c>
      <c r="N57" s="16">
        <f>SUM(N49:N56)</f>
        <v>0</v>
      </c>
      <c r="O57" s="16">
        <f>SUM(O49:O56)</f>
        <v>0</v>
      </c>
      <c r="P57" s="16">
        <f>SUM(P49:P56)</f>
        <v>0</v>
      </c>
      <c r="Q57" s="32">
        <f t="shared" si="18"/>
        <v>0</v>
      </c>
      <c r="R57" s="16">
        <f>SUM(R49:R56)</f>
        <v>0</v>
      </c>
      <c r="S57" s="16">
        <f>SUM(S49:S56)</f>
        <v>0</v>
      </c>
      <c r="T57" s="16">
        <f>SUM(T49:T56)</f>
        <v>0</v>
      </c>
      <c r="U57" s="32">
        <f t="shared" si="19"/>
        <v>0</v>
      </c>
      <c r="V57" s="16">
        <f>SUM(V49:V56)</f>
        <v>0</v>
      </c>
      <c r="W57" s="16">
        <f>SUM(W49:W56)</f>
        <v>0</v>
      </c>
      <c r="X57" s="16">
        <f>SUM(X49:X56)</f>
        <v>0</v>
      </c>
      <c r="Y57" s="32">
        <f t="shared" si="20"/>
        <v>0</v>
      </c>
    </row>
    <row r="58" spans="1:25" ht="15.6" customHeight="1" x14ac:dyDescent="0.2">
      <c r="A58" s="370"/>
      <c r="B58" s="365">
        <v>2.2999999999999998</v>
      </c>
      <c r="C58" s="362" t="s">
        <v>2</v>
      </c>
      <c r="D58" s="1" t="s">
        <v>141</v>
      </c>
      <c r="E58" s="65"/>
      <c r="F58" s="85"/>
      <c r="G58" s="47"/>
      <c r="H58" s="101"/>
      <c r="I58" s="61">
        <f t="shared" si="0"/>
        <v>0</v>
      </c>
      <c r="J58" s="56"/>
      <c r="K58" s="16"/>
      <c r="L58" s="16"/>
      <c r="M58" s="32">
        <f t="shared" si="17"/>
        <v>0</v>
      </c>
      <c r="N58" s="16"/>
      <c r="O58" s="16"/>
      <c r="P58" s="16"/>
      <c r="Q58" s="32">
        <f t="shared" si="18"/>
        <v>0</v>
      </c>
      <c r="R58" s="16"/>
      <c r="S58" s="16"/>
      <c r="T58" s="16"/>
      <c r="U58" s="32">
        <f t="shared" si="19"/>
        <v>0</v>
      </c>
      <c r="V58" s="16"/>
      <c r="W58" s="16"/>
      <c r="X58" s="16"/>
      <c r="Y58" s="32">
        <f t="shared" si="20"/>
        <v>0</v>
      </c>
    </row>
    <row r="59" spans="1:25" ht="15.6" customHeight="1" x14ac:dyDescent="0.2">
      <c r="A59" s="370"/>
      <c r="B59" s="366"/>
      <c r="C59" s="363"/>
      <c r="D59" s="1" t="s">
        <v>133</v>
      </c>
      <c r="E59" s="65"/>
      <c r="F59" s="85"/>
      <c r="G59" s="47"/>
      <c r="H59" s="101"/>
      <c r="I59" s="61">
        <f t="shared" si="0"/>
        <v>0</v>
      </c>
      <c r="J59" s="56"/>
      <c r="K59" s="16"/>
      <c r="L59" s="16"/>
      <c r="M59" s="32">
        <f t="shared" si="17"/>
        <v>0</v>
      </c>
      <c r="N59" s="16"/>
      <c r="O59" s="16"/>
      <c r="P59" s="16"/>
      <c r="Q59" s="32">
        <f t="shared" si="18"/>
        <v>0</v>
      </c>
      <c r="R59" s="16"/>
      <c r="S59" s="16"/>
      <c r="T59" s="16"/>
      <c r="U59" s="32">
        <f t="shared" si="19"/>
        <v>0</v>
      </c>
      <c r="V59" s="16"/>
      <c r="W59" s="16"/>
      <c r="X59" s="16"/>
      <c r="Y59" s="32">
        <f t="shared" si="20"/>
        <v>0</v>
      </c>
    </row>
    <row r="60" spans="1:25" ht="14.25" customHeight="1" x14ac:dyDescent="0.2">
      <c r="A60" s="370"/>
      <c r="B60" s="367"/>
      <c r="C60" s="363"/>
      <c r="D60" s="1" t="s">
        <v>139</v>
      </c>
      <c r="E60" s="65"/>
      <c r="F60" s="85"/>
      <c r="G60" s="47"/>
      <c r="H60" s="101"/>
      <c r="I60" s="61">
        <f t="shared" si="0"/>
        <v>0</v>
      </c>
      <c r="J60" s="56"/>
      <c r="K60" s="16"/>
      <c r="L60" s="16"/>
      <c r="M60" s="32">
        <f t="shared" si="17"/>
        <v>0</v>
      </c>
      <c r="N60" s="16"/>
      <c r="O60" s="16"/>
      <c r="P60" s="16"/>
      <c r="Q60" s="32">
        <f t="shared" si="18"/>
        <v>0</v>
      </c>
      <c r="R60" s="16"/>
      <c r="S60" s="16"/>
      <c r="T60" s="16"/>
      <c r="U60" s="32">
        <f t="shared" si="19"/>
        <v>0</v>
      </c>
      <c r="V60" s="16"/>
      <c r="W60" s="16"/>
      <c r="X60" s="16"/>
      <c r="Y60" s="32">
        <f t="shared" si="20"/>
        <v>0</v>
      </c>
    </row>
    <row r="61" spans="1:25" ht="14.25" customHeight="1" x14ac:dyDescent="0.2">
      <c r="A61" s="370"/>
      <c r="B61" s="367"/>
      <c r="C61" s="363"/>
      <c r="D61" s="1" t="s">
        <v>126</v>
      </c>
      <c r="E61" s="65"/>
      <c r="F61" s="85"/>
      <c r="G61" s="47"/>
      <c r="H61" s="101"/>
      <c r="I61" s="61">
        <f t="shared" si="0"/>
        <v>0</v>
      </c>
      <c r="J61" s="56"/>
      <c r="K61" s="16"/>
      <c r="L61" s="16"/>
      <c r="M61" s="32">
        <f t="shared" si="17"/>
        <v>0</v>
      </c>
      <c r="N61" s="16"/>
      <c r="O61" s="16"/>
      <c r="P61" s="16"/>
      <c r="Q61" s="32">
        <f t="shared" si="18"/>
        <v>0</v>
      </c>
      <c r="R61" s="16"/>
      <c r="S61" s="16"/>
      <c r="T61" s="16"/>
      <c r="U61" s="32">
        <f t="shared" si="19"/>
        <v>0</v>
      </c>
      <c r="V61" s="16"/>
      <c r="W61" s="16"/>
      <c r="X61" s="16"/>
      <c r="Y61" s="32">
        <f t="shared" si="20"/>
        <v>0</v>
      </c>
    </row>
    <row r="62" spans="1:25" ht="14.25" customHeight="1" x14ac:dyDescent="0.2">
      <c r="A62" s="370"/>
      <c r="B62" s="367"/>
      <c r="C62" s="363"/>
      <c r="D62" s="1" t="s">
        <v>49</v>
      </c>
      <c r="E62" s="65"/>
      <c r="F62" s="85"/>
      <c r="G62" s="47"/>
      <c r="H62" s="101"/>
      <c r="I62" s="61">
        <f t="shared" si="0"/>
        <v>0</v>
      </c>
      <c r="J62" s="56"/>
      <c r="K62" s="16"/>
      <c r="L62" s="16"/>
      <c r="M62" s="32">
        <f t="shared" si="17"/>
        <v>0</v>
      </c>
      <c r="N62" s="16"/>
      <c r="O62" s="16"/>
      <c r="P62" s="16"/>
      <c r="Q62" s="32">
        <f t="shared" si="18"/>
        <v>0</v>
      </c>
      <c r="R62" s="16"/>
      <c r="S62" s="16"/>
      <c r="T62" s="16"/>
      <c r="U62" s="32">
        <f t="shared" si="19"/>
        <v>0</v>
      </c>
      <c r="V62" s="16"/>
      <c r="W62" s="16"/>
      <c r="X62" s="16"/>
      <c r="Y62" s="32">
        <f t="shared" si="20"/>
        <v>0</v>
      </c>
    </row>
    <row r="63" spans="1:25" ht="14.25" customHeight="1" x14ac:dyDescent="0.2">
      <c r="A63" s="370"/>
      <c r="B63" s="367"/>
      <c r="C63" s="363"/>
      <c r="D63" s="1" t="s">
        <v>50</v>
      </c>
      <c r="E63" s="65"/>
      <c r="F63" s="85"/>
      <c r="G63" s="47"/>
      <c r="H63" s="101"/>
      <c r="I63" s="61">
        <f t="shared" si="0"/>
        <v>0</v>
      </c>
      <c r="J63" s="56"/>
      <c r="K63" s="16"/>
      <c r="L63" s="16"/>
      <c r="M63" s="32">
        <f t="shared" si="17"/>
        <v>0</v>
      </c>
      <c r="N63" s="16"/>
      <c r="O63" s="16"/>
      <c r="P63" s="16"/>
      <c r="Q63" s="32">
        <f t="shared" si="18"/>
        <v>0</v>
      </c>
      <c r="R63" s="16"/>
      <c r="S63" s="16"/>
      <c r="T63" s="16"/>
      <c r="U63" s="32">
        <f t="shared" si="19"/>
        <v>0</v>
      </c>
      <c r="V63" s="16"/>
      <c r="W63" s="16"/>
      <c r="X63" s="16"/>
      <c r="Y63" s="32">
        <f t="shared" si="20"/>
        <v>0</v>
      </c>
    </row>
    <row r="64" spans="1:25" ht="14.25" customHeight="1" x14ac:dyDescent="0.2">
      <c r="A64" s="370"/>
      <c r="B64" s="367"/>
      <c r="C64" s="363"/>
      <c r="D64" s="2" t="s">
        <v>51</v>
      </c>
      <c r="E64" s="66"/>
      <c r="F64" s="86"/>
      <c r="G64" s="48"/>
      <c r="H64" s="102"/>
      <c r="I64" s="61">
        <f t="shared" si="0"/>
        <v>0</v>
      </c>
      <c r="J64" s="56"/>
      <c r="K64" s="16"/>
      <c r="L64" s="16"/>
      <c r="M64" s="32">
        <f t="shared" si="17"/>
        <v>0</v>
      </c>
      <c r="N64" s="16"/>
      <c r="O64" s="16"/>
      <c r="P64" s="16"/>
      <c r="Q64" s="32">
        <f t="shared" si="18"/>
        <v>0</v>
      </c>
      <c r="R64" s="16"/>
      <c r="S64" s="16"/>
      <c r="T64" s="16"/>
      <c r="U64" s="32">
        <f t="shared" si="19"/>
        <v>0</v>
      </c>
      <c r="V64" s="16"/>
      <c r="W64" s="16"/>
      <c r="X64" s="16"/>
      <c r="Y64" s="32">
        <f t="shared" si="20"/>
        <v>0</v>
      </c>
    </row>
    <row r="65" spans="1:25" ht="14.25" customHeight="1" x14ac:dyDescent="0.2">
      <c r="A65" s="370"/>
      <c r="B65" s="367"/>
      <c r="C65" s="363"/>
      <c r="D65" s="1" t="s">
        <v>117</v>
      </c>
      <c r="E65" s="65"/>
      <c r="F65" s="85"/>
      <c r="G65" s="47"/>
      <c r="H65" s="101"/>
      <c r="I65" s="61">
        <f t="shared" si="0"/>
        <v>0</v>
      </c>
      <c r="J65" s="56"/>
      <c r="K65" s="16"/>
      <c r="L65" s="16"/>
      <c r="M65" s="32">
        <f t="shared" si="17"/>
        <v>0</v>
      </c>
      <c r="N65" s="16"/>
      <c r="O65" s="16"/>
      <c r="P65" s="16"/>
      <c r="Q65" s="32">
        <f t="shared" si="18"/>
        <v>0</v>
      </c>
      <c r="R65" s="16"/>
      <c r="S65" s="16"/>
      <c r="T65" s="16"/>
      <c r="U65" s="32">
        <f t="shared" si="19"/>
        <v>0</v>
      </c>
      <c r="V65" s="16"/>
      <c r="W65" s="16"/>
      <c r="X65" s="16"/>
      <c r="Y65" s="32">
        <f t="shared" si="20"/>
        <v>0</v>
      </c>
    </row>
    <row r="66" spans="1:25" ht="18.75" customHeight="1" x14ac:dyDescent="0.2">
      <c r="A66" s="370"/>
      <c r="B66" s="368"/>
      <c r="C66" s="364"/>
      <c r="D66" s="13" t="s">
        <v>1</v>
      </c>
      <c r="E66" s="67"/>
      <c r="F66" s="84"/>
      <c r="G66" s="97"/>
      <c r="H66" s="103"/>
      <c r="I66" s="107">
        <f>SUM(I58:I65)</f>
        <v>0</v>
      </c>
      <c r="J66" s="16">
        <f>SUM(J58:J65)</f>
        <v>0</v>
      </c>
      <c r="K66" s="16">
        <f>SUM(K58:K65)</f>
        <v>0</v>
      </c>
      <c r="L66" s="16">
        <f>SUM(L58:L65)</f>
        <v>0</v>
      </c>
      <c r="M66" s="32">
        <f t="shared" si="17"/>
        <v>0</v>
      </c>
      <c r="N66" s="16">
        <f>SUM(N58:N65)</f>
        <v>0</v>
      </c>
      <c r="O66" s="16">
        <f>SUM(O58:O65)</f>
        <v>0</v>
      </c>
      <c r="P66" s="16">
        <f>SUM(P58:P65)</f>
        <v>0</v>
      </c>
      <c r="Q66" s="32">
        <f t="shared" si="18"/>
        <v>0</v>
      </c>
      <c r="R66" s="16">
        <f>SUM(R58:R65)</f>
        <v>0</v>
      </c>
      <c r="S66" s="16">
        <f>SUM(S58:S65)</f>
        <v>0</v>
      </c>
      <c r="T66" s="16">
        <f>SUM(T58:T65)</f>
        <v>0</v>
      </c>
      <c r="U66" s="32">
        <f t="shared" si="19"/>
        <v>0</v>
      </c>
      <c r="V66" s="16">
        <f>SUM(V58:V65)</f>
        <v>0</v>
      </c>
      <c r="W66" s="16">
        <f>SUM(W58:W65)</f>
        <v>0</v>
      </c>
      <c r="X66" s="16">
        <f>SUM(X58:X65)</f>
        <v>0</v>
      </c>
      <c r="Y66" s="32">
        <f t="shared" si="20"/>
        <v>0</v>
      </c>
    </row>
    <row r="67" spans="1:25" ht="15.6" customHeight="1" x14ac:dyDescent="0.2">
      <c r="A67" s="370"/>
      <c r="B67" s="365">
        <v>2.4</v>
      </c>
      <c r="C67" s="362" t="s">
        <v>2</v>
      </c>
      <c r="D67" s="1" t="s">
        <v>141</v>
      </c>
      <c r="E67" s="65"/>
      <c r="F67" s="85"/>
      <c r="G67" s="47"/>
      <c r="H67" s="101"/>
      <c r="I67" s="61">
        <f t="shared" si="0"/>
        <v>0</v>
      </c>
      <c r="J67" s="56"/>
      <c r="K67" s="16"/>
      <c r="L67" s="16"/>
      <c r="M67" s="32">
        <f t="shared" si="17"/>
        <v>0</v>
      </c>
      <c r="N67" s="16"/>
      <c r="O67" s="16"/>
      <c r="P67" s="16"/>
      <c r="Q67" s="32">
        <f t="shared" si="18"/>
        <v>0</v>
      </c>
      <c r="R67" s="16"/>
      <c r="S67" s="16"/>
      <c r="T67" s="16"/>
      <c r="U67" s="32">
        <f t="shared" si="19"/>
        <v>0</v>
      </c>
      <c r="V67" s="16"/>
      <c r="W67" s="16"/>
      <c r="X67" s="16"/>
      <c r="Y67" s="32">
        <f t="shared" si="20"/>
        <v>0</v>
      </c>
    </row>
    <row r="68" spans="1:25" ht="14.25" customHeight="1" x14ac:dyDescent="0.2">
      <c r="A68" s="370"/>
      <c r="B68" s="367"/>
      <c r="C68" s="363"/>
      <c r="D68" s="1" t="s">
        <v>133</v>
      </c>
      <c r="E68" s="65"/>
      <c r="F68" s="85"/>
      <c r="G68" s="47"/>
      <c r="H68" s="101"/>
      <c r="I68" s="61">
        <f t="shared" si="0"/>
        <v>0</v>
      </c>
      <c r="J68" s="56"/>
      <c r="K68" s="16"/>
      <c r="L68" s="16"/>
      <c r="M68" s="32">
        <f t="shared" si="17"/>
        <v>0</v>
      </c>
      <c r="N68" s="16"/>
      <c r="O68" s="16"/>
      <c r="P68" s="16"/>
      <c r="Q68" s="32">
        <f t="shared" si="18"/>
        <v>0</v>
      </c>
      <c r="R68" s="16"/>
      <c r="S68" s="16"/>
      <c r="T68" s="16"/>
      <c r="U68" s="32">
        <f t="shared" si="19"/>
        <v>0</v>
      </c>
      <c r="V68" s="16"/>
      <c r="W68" s="16"/>
      <c r="X68" s="16"/>
      <c r="Y68" s="32">
        <f t="shared" si="20"/>
        <v>0</v>
      </c>
    </row>
    <row r="69" spans="1:25" ht="14.25" customHeight="1" x14ac:dyDescent="0.2">
      <c r="A69" s="370"/>
      <c r="B69" s="367"/>
      <c r="C69" s="363"/>
      <c r="D69" s="1" t="s">
        <v>139</v>
      </c>
      <c r="E69" s="65"/>
      <c r="F69" s="85"/>
      <c r="G69" s="47"/>
      <c r="H69" s="101"/>
      <c r="I69" s="61">
        <f t="shared" si="0"/>
        <v>0</v>
      </c>
      <c r="J69" s="56"/>
      <c r="K69" s="16"/>
      <c r="L69" s="16"/>
      <c r="M69" s="32">
        <f t="shared" si="17"/>
        <v>0</v>
      </c>
      <c r="N69" s="16"/>
      <c r="O69" s="16"/>
      <c r="P69" s="16"/>
      <c r="Q69" s="32">
        <f t="shared" si="18"/>
        <v>0</v>
      </c>
      <c r="R69" s="16"/>
      <c r="S69" s="16"/>
      <c r="T69" s="16"/>
      <c r="U69" s="32">
        <f t="shared" si="19"/>
        <v>0</v>
      </c>
      <c r="V69" s="16"/>
      <c r="W69" s="16"/>
      <c r="X69" s="16"/>
      <c r="Y69" s="32">
        <f t="shared" si="20"/>
        <v>0</v>
      </c>
    </row>
    <row r="70" spans="1:25" ht="14.25" customHeight="1" x14ac:dyDescent="0.2">
      <c r="A70" s="370"/>
      <c r="B70" s="367"/>
      <c r="C70" s="363"/>
      <c r="D70" s="1" t="s">
        <v>126</v>
      </c>
      <c r="E70" s="65"/>
      <c r="F70" s="85"/>
      <c r="G70" s="47"/>
      <c r="H70" s="101"/>
      <c r="I70" s="61">
        <f t="shared" si="0"/>
        <v>0</v>
      </c>
      <c r="J70" s="56"/>
      <c r="K70" s="16"/>
      <c r="L70" s="16"/>
      <c r="M70" s="32">
        <f t="shared" si="17"/>
        <v>0</v>
      </c>
      <c r="N70" s="16"/>
      <c r="O70" s="16"/>
      <c r="P70" s="16"/>
      <c r="Q70" s="32">
        <f t="shared" si="18"/>
        <v>0</v>
      </c>
      <c r="R70" s="16"/>
      <c r="S70" s="16"/>
      <c r="T70" s="16"/>
      <c r="U70" s="32">
        <f t="shared" si="19"/>
        <v>0</v>
      </c>
      <c r="V70" s="16"/>
      <c r="W70" s="16"/>
      <c r="X70" s="16"/>
      <c r="Y70" s="32">
        <f t="shared" si="20"/>
        <v>0</v>
      </c>
    </row>
    <row r="71" spans="1:25" ht="14.25" customHeight="1" x14ac:dyDescent="0.2">
      <c r="A71" s="370"/>
      <c r="B71" s="367"/>
      <c r="C71" s="363"/>
      <c r="D71" s="1" t="s">
        <v>49</v>
      </c>
      <c r="E71" s="65"/>
      <c r="F71" s="85"/>
      <c r="G71" s="47"/>
      <c r="H71" s="101"/>
      <c r="I71" s="61">
        <f t="shared" si="0"/>
        <v>0</v>
      </c>
      <c r="J71" s="56"/>
      <c r="K71" s="16"/>
      <c r="L71" s="16"/>
      <c r="M71" s="32">
        <f t="shared" si="17"/>
        <v>0</v>
      </c>
      <c r="N71" s="16"/>
      <c r="O71" s="16"/>
      <c r="P71" s="16"/>
      <c r="Q71" s="32">
        <f t="shared" si="18"/>
        <v>0</v>
      </c>
      <c r="R71" s="16"/>
      <c r="S71" s="16"/>
      <c r="T71" s="16"/>
      <c r="U71" s="32">
        <f t="shared" si="19"/>
        <v>0</v>
      </c>
      <c r="V71" s="16"/>
      <c r="W71" s="16"/>
      <c r="X71" s="16"/>
      <c r="Y71" s="32">
        <f t="shared" si="20"/>
        <v>0</v>
      </c>
    </row>
    <row r="72" spans="1:25" ht="14.25" customHeight="1" x14ac:dyDescent="0.2">
      <c r="A72" s="370"/>
      <c r="B72" s="367"/>
      <c r="C72" s="363"/>
      <c r="D72" s="1" t="s">
        <v>50</v>
      </c>
      <c r="E72" s="65"/>
      <c r="F72" s="85"/>
      <c r="G72" s="47"/>
      <c r="H72" s="101"/>
      <c r="I72" s="61">
        <f t="shared" si="0"/>
        <v>0</v>
      </c>
      <c r="J72" s="56"/>
      <c r="K72" s="16"/>
      <c r="L72" s="16"/>
      <c r="M72" s="32">
        <f t="shared" si="17"/>
        <v>0</v>
      </c>
      <c r="N72" s="16"/>
      <c r="O72" s="16"/>
      <c r="P72" s="16"/>
      <c r="Q72" s="32">
        <f t="shared" si="18"/>
        <v>0</v>
      </c>
      <c r="R72" s="16"/>
      <c r="S72" s="16"/>
      <c r="T72" s="16"/>
      <c r="U72" s="32">
        <f t="shared" si="19"/>
        <v>0</v>
      </c>
      <c r="V72" s="16"/>
      <c r="W72" s="16"/>
      <c r="X72" s="16"/>
      <c r="Y72" s="32">
        <f t="shared" si="20"/>
        <v>0</v>
      </c>
    </row>
    <row r="73" spans="1:25" ht="14.25" customHeight="1" x14ac:dyDescent="0.2">
      <c r="A73" s="370"/>
      <c r="B73" s="367"/>
      <c r="C73" s="363"/>
      <c r="D73" s="2" t="s">
        <v>51</v>
      </c>
      <c r="E73" s="66"/>
      <c r="F73" s="86"/>
      <c r="G73" s="48"/>
      <c r="H73" s="102"/>
      <c r="I73" s="61">
        <f t="shared" si="0"/>
        <v>0</v>
      </c>
      <c r="J73" s="56"/>
      <c r="K73" s="16"/>
      <c r="L73" s="16"/>
      <c r="M73" s="32">
        <f t="shared" si="17"/>
        <v>0</v>
      </c>
      <c r="N73" s="16"/>
      <c r="O73" s="16"/>
      <c r="P73" s="16"/>
      <c r="Q73" s="32">
        <f t="shared" si="18"/>
        <v>0</v>
      </c>
      <c r="R73" s="16"/>
      <c r="S73" s="16"/>
      <c r="T73" s="16"/>
      <c r="U73" s="32">
        <f t="shared" si="19"/>
        <v>0</v>
      </c>
      <c r="V73" s="16"/>
      <c r="W73" s="16"/>
      <c r="X73" s="16"/>
      <c r="Y73" s="32">
        <f t="shared" si="20"/>
        <v>0</v>
      </c>
    </row>
    <row r="74" spans="1:25" ht="14.25" customHeight="1" x14ac:dyDescent="0.2">
      <c r="A74" s="370"/>
      <c r="B74" s="367"/>
      <c r="C74" s="363"/>
      <c r="D74" s="1" t="s">
        <v>117</v>
      </c>
      <c r="E74" s="65"/>
      <c r="F74" s="85"/>
      <c r="G74" s="47"/>
      <c r="H74" s="101"/>
      <c r="I74" s="61">
        <f t="shared" ref="I74:I140" si="21">F74*G74*H74</f>
        <v>0</v>
      </c>
      <c r="J74" s="56"/>
      <c r="K74" s="16"/>
      <c r="L74" s="16"/>
      <c r="M74" s="32">
        <f t="shared" si="17"/>
        <v>0</v>
      </c>
      <c r="N74" s="16"/>
      <c r="O74" s="16"/>
      <c r="P74" s="16"/>
      <c r="Q74" s="32">
        <f t="shared" si="18"/>
        <v>0</v>
      </c>
      <c r="R74" s="16"/>
      <c r="S74" s="16"/>
      <c r="T74" s="16"/>
      <c r="U74" s="32">
        <f t="shared" si="19"/>
        <v>0</v>
      </c>
      <c r="V74" s="16"/>
      <c r="W74" s="16"/>
      <c r="X74" s="16"/>
      <c r="Y74" s="32">
        <f t="shared" si="20"/>
        <v>0</v>
      </c>
    </row>
    <row r="75" spans="1:25" ht="18.75" customHeight="1" x14ac:dyDescent="0.2">
      <c r="A75" s="371"/>
      <c r="B75" s="368"/>
      <c r="C75" s="364"/>
      <c r="D75" s="13" t="s">
        <v>1</v>
      </c>
      <c r="E75" s="67"/>
      <c r="F75" s="84"/>
      <c r="G75" s="97"/>
      <c r="H75" s="103"/>
      <c r="I75" s="107">
        <v>0</v>
      </c>
      <c r="J75" s="16">
        <f>SUM(J67:J74)</f>
        <v>0</v>
      </c>
      <c r="K75" s="16">
        <f>SUM(K67:K74)</f>
        <v>0</v>
      </c>
      <c r="L75" s="16">
        <f>SUM(L67:L74)</f>
        <v>0</v>
      </c>
      <c r="M75" s="32">
        <f t="shared" ref="M75" si="22">J75+K75+L75</f>
        <v>0</v>
      </c>
      <c r="N75" s="16">
        <f>SUM(N67:N74)</f>
        <v>0</v>
      </c>
      <c r="O75" s="16">
        <f>SUM(O67:O74)</f>
        <v>0</v>
      </c>
      <c r="P75" s="16">
        <f>SUM(P67:P74)</f>
        <v>0</v>
      </c>
      <c r="Q75" s="32">
        <f t="shared" ref="Q75" si="23">N75+O75+P75</f>
        <v>0</v>
      </c>
      <c r="R75" s="16">
        <f>SUM(R67:R74)</f>
        <v>0</v>
      </c>
      <c r="S75" s="16">
        <f>SUM(S67:S74)</f>
        <v>0</v>
      </c>
      <c r="T75" s="16">
        <f>SUM(T67:T74)</f>
        <v>0</v>
      </c>
      <c r="U75" s="32">
        <f t="shared" ref="U75" si="24">R75+S75+T75</f>
        <v>0</v>
      </c>
      <c r="V75" s="16">
        <f>SUM(V67:V74)</f>
        <v>0</v>
      </c>
      <c r="W75" s="16">
        <f>SUM(W67:W74)</f>
        <v>0</v>
      </c>
      <c r="X75" s="16">
        <f>SUM(X67:X74)</f>
        <v>0</v>
      </c>
      <c r="Y75" s="32">
        <f t="shared" ref="Y75" si="25">V75+W75+X75</f>
        <v>0</v>
      </c>
    </row>
    <row r="76" spans="1:25" ht="14.25" customHeight="1" x14ac:dyDescent="0.2">
      <c r="A76" s="369" t="s">
        <v>53</v>
      </c>
      <c r="B76" s="365">
        <v>3.1</v>
      </c>
      <c r="C76" s="362" t="s">
        <v>2</v>
      </c>
      <c r="D76" s="1" t="s">
        <v>141</v>
      </c>
      <c r="E76" s="65"/>
      <c r="F76" s="85"/>
      <c r="G76" s="47"/>
      <c r="H76" s="101"/>
      <c r="I76" s="61">
        <f t="shared" si="21"/>
        <v>0</v>
      </c>
      <c r="J76" s="56"/>
      <c r="K76" s="16"/>
      <c r="L76" s="16"/>
      <c r="M76" s="32">
        <f t="shared" si="17"/>
        <v>0</v>
      </c>
      <c r="N76" s="16"/>
      <c r="O76" s="16"/>
      <c r="P76" s="16"/>
      <c r="Q76" s="32">
        <f t="shared" si="18"/>
        <v>0</v>
      </c>
      <c r="R76" s="16"/>
      <c r="S76" s="16"/>
      <c r="T76" s="16"/>
      <c r="U76" s="32">
        <f t="shared" si="19"/>
        <v>0</v>
      </c>
      <c r="V76" s="16"/>
      <c r="W76" s="16"/>
      <c r="X76" s="16"/>
      <c r="Y76" s="32">
        <f t="shared" si="20"/>
        <v>0</v>
      </c>
    </row>
    <row r="77" spans="1:25" ht="14.25" customHeight="1" x14ac:dyDescent="0.2">
      <c r="A77" s="370"/>
      <c r="B77" s="366"/>
      <c r="C77" s="363"/>
      <c r="D77" s="1" t="s">
        <v>133</v>
      </c>
      <c r="E77" s="65"/>
      <c r="F77" s="85"/>
      <c r="G77" s="47"/>
      <c r="H77" s="101"/>
      <c r="I77" s="61">
        <f t="shared" si="21"/>
        <v>0</v>
      </c>
      <c r="J77" s="56"/>
      <c r="K77" s="16"/>
      <c r="L77" s="16"/>
      <c r="M77" s="32">
        <f t="shared" si="17"/>
        <v>0</v>
      </c>
      <c r="N77" s="16"/>
      <c r="O77" s="16"/>
      <c r="P77" s="16"/>
      <c r="Q77" s="32">
        <f t="shared" si="18"/>
        <v>0</v>
      </c>
      <c r="R77" s="16"/>
      <c r="S77" s="16"/>
      <c r="T77" s="16"/>
      <c r="U77" s="32">
        <f>R77+S77+T77</f>
        <v>0</v>
      </c>
      <c r="V77" s="16"/>
      <c r="W77" s="16"/>
      <c r="X77" s="16"/>
      <c r="Y77" s="32">
        <f t="shared" si="20"/>
        <v>0</v>
      </c>
    </row>
    <row r="78" spans="1:25" ht="14.25" customHeight="1" x14ac:dyDescent="0.2">
      <c r="A78" s="370"/>
      <c r="B78" s="366"/>
      <c r="C78" s="363"/>
      <c r="D78" s="1" t="s">
        <v>139</v>
      </c>
      <c r="E78" s="65"/>
      <c r="F78" s="85"/>
      <c r="G78" s="47"/>
      <c r="H78" s="101"/>
      <c r="I78" s="61">
        <f t="shared" si="21"/>
        <v>0</v>
      </c>
      <c r="J78" s="56"/>
      <c r="K78" s="16"/>
      <c r="L78" s="16"/>
      <c r="M78" s="32">
        <f t="shared" si="17"/>
        <v>0</v>
      </c>
      <c r="N78" s="16"/>
      <c r="O78" s="16"/>
      <c r="P78" s="16"/>
      <c r="Q78" s="32">
        <f t="shared" si="18"/>
        <v>0</v>
      </c>
      <c r="R78" s="16"/>
      <c r="S78" s="16"/>
      <c r="T78" s="16"/>
      <c r="U78" s="32">
        <f>R78+S78+T78</f>
        <v>0</v>
      </c>
      <c r="V78" s="16"/>
      <c r="W78" s="16"/>
      <c r="X78" s="16"/>
      <c r="Y78" s="32">
        <f t="shared" si="20"/>
        <v>0</v>
      </c>
    </row>
    <row r="79" spans="1:25" ht="14.25" customHeight="1" x14ac:dyDescent="0.2">
      <c r="A79" s="370"/>
      <c r="B79" s="366"/>
      <c r="C79" s="363"/>
      <c r="D79" s="1" t="s">
        <v>126</v>
      </c>
      <c r="E79" s="65"/>
      <c r="F79" s="85"/>
      <c r="G79" s="47"/>
      <c r="H79" s="101"/>
      <c r="I79" s="61">
        <f t="shared" si="21"/>
        <v>0</v>
      </c>
      <c r="J79" s="56"/>
      <c r="K79" s="16"/>
      <c r="L79" s="16"/>
      <c r="M79" s="32">
        <f t="shared" si="17"/>
        <v>0</v>
      </c>
      <c r="N79" s="16"/>
      <c r="O79" s="16"/>
      <c r="P79" s="16"/>
      <c r="Q79" s="32">
        <f t="shared" si="18"/>
        <v>0</v>
      </c>
      <c r="R79" s="16"/>
      <c r="S79" s="16"/>
      <c r="T79" s="16"/>
      <c r="U79" s="32">
        <f t="shared" si="19"/>
        <v>0</v>
      </c>
      <c r="V79" s="16"/>
      <c r="W79" s="16"/>
      <c r="X79" s="16"/>
      <c r="Y79" s="32">
        <f t="shared" si="20"/>
        <v>0</v>
      </c>
    </row>
    <row r="80" spans="1:25" ht="14.25" customHeight="1" x14ac:dyDescent="0.2">
      <c r="A80" s="370"/>
      <c r="B80" s="366"/>
      <c r="C80" s="363"/>
      <c r="D80" s="1" t="s">
        <v>49</v>
      </c>
      <c r="E80" s="65"/>
      <c r="F80" s="85"/>
      <c r="G80" s="47"/>
      <c r="H80" s="101"/>
      <c r="I80" s="61">
        <f t="shared" si="21"/>
        <v>0</v>
      </c>
      <c r="J80" s="56"/>
      <c r="K80" s="16"/>
      <c r="L80" s="16"/>
      <c r="M80" s="32">
        <f t="shared" si="17"/>
        <v>0</v>
      </c>
      <c r="N80" s="16"/>
      <c r="O80" s="16"/>
      <c r="P80" s="16"/>
      <c r="Q80" s="32">
        <f t="shared" si="18"/>
        <v>0</v>
      </c>
      <c r="R80" s="16"/>
      <c r="S80" s="16"/>
      <c r="T80" s="16"/>
      <c r="U80" s="32">
        <f t="shared" si="19"/>
        <v>0</v>
      </c>
      <c r="V80" s="16"/>
      <c r="W80" s="16"/>
      <c r="X80" s="16"/>
      <c r="Y80" s="32">
        <f t="shared" si="20"/>
        <v>0</v>
      </c>
    </row>
    <row r="81" spans="1:25" ht="14.25" customHeight="1" x14ac:dyDescent="0.2">
      <c r="A81" s="370"/>
      <c r="B81" s="366"/>
      <c r="C81" s="363"/>
      <c r="D81" s="1" t="s">
        <v>50</v>
      </c>
      <c r="E81" s="65"/>
      <c r="F81" s="85"/>
      <c r="G81" s="47"/>
      <c r="H81" s="101"/>
      <c r="I81" s="61">
        <f t="shared" si="21"/>
        <v>0</v>
      </c>
      <c r="J81" s="56"/>
      <c r="K81" s="16"/>
      <c r="L81" s="16"/>
      <c r="M81" s="32">
        <f t="shared" si="17"/>
        <v>0</v>
      </c>
      <c r="N81" s="16"/>
      <c r="O81" s="16"/>
      <c r="P81" s="16"/>
      <c r="Q81" s="32">
        <f t="shared" si="18"/>
        <v>0</v>
      </c>
      <c r="R81" s="16"/>
      <c r="S81" s="16"/>
      <c r="T81" s="16"/>
      <c r="U81" s="32">
        <f t="shared" si="19"/>
        <v>0</v>
      </c>
      <c r="V81" s="16"/>
      <c r="W81" s="16"/>
      <c r="X81" s="16"/>
      <c r="Y81" s="32">
        <f t="shared" si="20"/>
        <v>0</v>
      </c>
    </row>
    <row r="82" spans="1:25" ht="14.25" customHeight="1" x14ac:dyDescent="0.2">
      <c r="A82" s="370"/>
      <c r="B82" s="366"/>
      <c r="C82" s="363"/>
      <c r="D82" s="2" t="s">
        <v>51</v>
      </c>
      <c r="E82" s="66"/>
      <c r="F82" s="86"/>
      <c r="G82" s="48"/>
      <c r="H82" s="102"/>
      <c r="I82" s="61">
        <f t="shared" si="21"/>
        <v>0</v>
      </c>
      <c r="J82" s="56"/>
      <c r="K82" s="16"/>
      <c r="L82" s="16"/>
      <c r="M82" s="32">
        <f t="shared" si="17"/>
        <v>0</v>
      </c>
      <c r="N82" s="16"/>
      <c r="O82" s="16"/>
      <c r="P82" s="16"/>
      <c r="Q82" s="32">
        <f t="shared" si="18"/>
        <v>0</v>
      </c>
      <c r="R82" s="16"/>
      <c r="S82" s="16"/>
      <c r="T82" s="16"/>
      <c r="U82" s="32">
        <f t="shared" si="19"/>
        <v>0</v>
      </c>
      <c r="V82" s="16"/>
      <c r="W82" s="16"/>
      <c r="X82" s="16"/>
      <c r="Y82" s="32">
        <f t="shared" si="20"/>
        <v>0</v>
      </c>
    </row>
    <row r="83" spans="1:25" ht="14.25" customHeight="1" x14ac:dyDescent="0.2">
      <c r="A83" s="370"/>
      <c r="B83" s="366"/>
      <c r="C83" s="363"/>
      <c r="D83" s="1" t="s">
        <v>117</v>
      </c>
      <c r="E83" s="65"/>
      <c r="F83" s="85"/>
      <c r="G83" s="47"/>
      <c r="H83" s="101"/>
      <c r="I83" s="61">
        <f t="shared" si="21"/>
        <v>0</v>
      </c>
      <c r="J83" s="56"/>
      <c r="K83" s="16"/>
      <c r="L83" s="16"/>
      <c r="M83" s="32">
        <f t="shared" si="17"/>
        <v>0</v>
      </c>
      <c r="N83" s="16"/>
      <c r="O83" s="16"/>
      <c r="P83" s="16"/>
      <c r="Q83" s="32">
        <f t="shared" si="18"/>
        <v>0</v>
      </c>
      <c r="R83" s="16"/>
      <c r="S83" s="16"/>
      <c r="T83" s="16"/>
      <c r="U83" s="32">
        <f t="shared" si="19"/>
        <v>0</v>
      </c>
      <c r="V83" s="16"/>
      <c r="W83" s="16"/>
      <c r="X83" s="16"/>
      <c r="Y83" s="32">
        <f t="shared" si="20"/>
        <v>0</v>
      </c>
    </row>
    <row r="84" spans="1:25" ht="18.75" customHeight="1" x14ac:dyDescent="0.2">
      <c r="A84" s="370"/>
      <c r="B84" s="372"/>
      <c r="C84" s="364"/>
      <c r="D84" s="13" t="s">
        <v>1</v>
      </c>
      <c r="E84" s="67"/>
      <c r="F84" s="84"/>
      <c r="G84" s="97"/>
      <c r="H84" s="103"/>
      <c r="I84" s="107">
        <f>SUM(I76:I83)</f>
        <v>0</v>
      </c>
      <c r="J84" s="16">
        <f>SUM(J76:J83)</f>
        <v>0</v>
      </c>
      <c r="K84" s="16">
        <f>SUM(K76:K83)</f>
        <v>0</v>
      </c>
      <c r="L84" s="16">
        <f>SUM(L76:L83)</f>
        <v>0</v>
      </c>
      <c r="M84" s="32">
        <f t="shared" ref="M84" si="26">J84+K84+L84</f>
        <v>0</v>
      </c>
      <c r="N84" s="16">
        <f>SUM(N76:N83)</f>
        <v>0</v>
      </c>
      <c r="O84" s="16">
        <f>SUM(O76:O83)</f>
        <v>0</v>
      </c>
      <c r="P84" s="16">
        <f>SUM(P76:P83)</f>
        <v>0</v>
      </c>
      <c r="Q84" s="32">
        <f t="shared" ref="Q84" si="27">N84+O84+P84</f>
        <v>0</v>
      </c>
      <c r="R84" s="16">
        <f>SUM(R76:R83)</f>
        <v>0</v>
      </c>
      <c r="S84" s="16">
        <f>SUM(S76:S83)</f>
        <v>0</v>
      </c>
      <c r="T84" s="16">
        <f>SUM(T76:T83)</f>
        <v>0</v>
      </c>
      <c r="U84" s="32">
        <f t="shared" ref="U84" si="28">R84+S84+T84</f>
        <v>0</v>
      </c>
      <c r="V84" s="16">
        <f>SUM(V76:V83)</f>
        <v>0</v>
      </c>
      <c r="W84" s="16">
        <f>SUM(W76:W83)</f>
        <v>0</v>
      </c>
      <c r="X84" s="16">
        <f>SUM(X76:X83)</f>
        <v>0</v>
      </c>
      <c r="Y84" s="32">
        <f t="shared" ref="Y84" si="29">V84+W84+X84</f>
        <v>0</v>
      </c>
    </row>
    <row r="85" spans="1:25" ht="15.6" customHeight="1" x14ac:dyDescent="0.2">
      <c r="A85" s="370"/>
      <c r="B85" s="365">
        <v>3.2</v>
      </c>
      <c r="C85" s="362" t="s">
        <v>2</v>
      </c>
      <c r="D85" s="1" t="s">
        <v>141</v>
      </c>
      <c r="E85" s="65"/>
      <c r="F85" s="85"/>
      <c r="G85" s="47"/>
      <c r="H85" s="101"/>
      <c r="I85" s="61">
        <f t="shared" si="21"/>
        <v>0</v>
      </c>
      <c r="J85" s="56"/>
      <c r="K85" s="16"/>
      <c r="L85" s="16"/>
      <c r="M85" s="32">
        <f t="shared" si="17"/>
        <v>0</v>
      </c>
      <c r="N85" s="16"/>
      <c r="O85" s="16"/>
      <c r="P85" s="16"/>
      <c r="Q85" s="32">
        <f t="shared" si="18"/>
        <v>0</v>
      </c>
      <c r="R85" s="16"/>
      <c r="S85" s="16"/>
      <c r="T85" s="16"/>
      <c r="U85" s="32">
        <f t="shared" si="19"/>
        <v>0</v>
      </c>
      <c r="V85" s="16"/>
      <c r="W85" s="16"/>
      <c r="X85" s="16"/>
      <c r="Y85" s="32">
        <f t="shared" si="20"/>
        <v>0</v>
      </c>
    </row>
    <row r="86" spans="1:25" ht="15.6" customHeight="1" x14ac:dyDescent="0.2">
      <c r="A86" s="370"/>
      <c r="B86" s="366"/>
      <c r="C86" s="363"/>
      <c r="D86" s="1" t="s">
        <v>133</v>
      </c>
      <c r="E86" s="65"/>
      <c r="F86" s="85"/>
      <c r="G86" s="47"/>
      <c r="H86" s="101"/>
      <c r="I86" s="61">
        <f t="shared" si="21"/>
        <v>0</v>
      </c>
      <c r="J86" s="56"/>
      <c r="K86" s="16"/>
      <c r="L86" s="16"/>
      <c r="M86" s="32">
        <f t="shared" si="17"/>
        <v>0</v>
      </c>
      <c r="N86" s="16"/>
      <c r="O86" s="16"/>
      <c r="P86" s="16"/>
      <c r="Q86" s="32">
        <f t="shared" si="18"/>
        <v>0</v>
      </c>
      <c r="R86" s="16"/>
      <c r="S86" s="16"/>
      <c r="T86" s="16"/>
      <c r="U86" s="32">
        <f t="shared" si="19"/>
        <v>0</v>
      </c>
      <c r="V86" s="16"/>
      <c r="W86" s="16"/>
      <c r="X86" s="16"/>
      <c r="Y86" s="32">
        <f t="shared" si="20"/>
        <v>0</v>
      </c>
    </row>
    <row r="87" spans="1:25" ht="14.25" customHeight="1" x14ac:dyDescent="0.2">
      <c r="A87" s="370"/>
      <c r="B87" s="367"/>
      <c r="C87" s="363"/>
      <c r="D87" s="1" t="s">
        <v>139</v>
      </c>
      <c r="E87" s="65"/>
      <c r="F87" s="85"/>
      <c r="G87" s="47"/>
      <c r="H87" s="101"/>
      <c r="I87" s="61">
        <f t="shared" si="21"/>
        <v>0</v>
      </c>
      <c r="J87" s="56"/>
      <c r="K87" s="16"/>
      <c r="L87" s="16"/>
      <c r="M87" s="32">
        <f t="shared" ref="M87:M122" si="30">J87+K87+L87</f>
        <v>0</v>
      </c>
      <c r="N87" s="16"/>
      <c r="O87" s="16"/>
      <c r="P87" s="16"/>
      <c r="Q87" s="32">
        <f t="shared" ref="Q87:Q122" si="31">N87+O87+P87</f>
        <v>0</v>
      </c>
      <c r="R87" s="16"/>
      <c r="S87" s="16"/>
      <c r="T87" s="16"/>
      <c r="U87" s="32">
        <f t="shared" ref="U87:U122" si="32">R87+S87+T87</f>
        <v>0</v>
      </c>
      <c r="V87" s="16"/>
      <c r="W87" s="16"/>
      <c r="X87" s="16"/>
      <c r="Y87" s="32">
        <f t="shared" ref="Y87:Y122" si="33">V87+W87+X87</f>
        <v>0</v>
      </c>
    </row>
    <row r="88" spans="1:25" ht="14.25" customHeight="1" x14ac:dyDescent="0.2">
      <c r="A88" s="370"/>
      <c r="B88" s="367"/>
      <c r="C88" s="363"/>
      <c r="D88" s="1" t="s">
        <v>126</v>
      </c>
      <c r="E88" s="65"/>
      <c r="F88" s="85"/>
      <c r="G88" s="47"/>
      <c r="H88" s="101"/>
      <c r="I88" s="61">
        <f t="shared" si="21"/>
        <v>0</v>
      </c>
      <c r="J88" s="56"/>
      <c r="K88" s="16"/>
      <c r="L88" s="16"/>
      <c r="M88" s="32">
        <f t="shared" si="30"/>
        <v>0</v>
      </c>
      <c r="N88" s="16"/>
      <c r="O88" s="16"/>
      <c r="P88" s="16"/>
      <c r="Q88" s="32">
        <f t="shared" si="31"/>
        <v>0</v>
      </c>
      <c r="R88" s="16"/>
      <c r="S88" s="16"/>
      <c r="T88" s="16"/>
      <c r="U88" s="32">
        <f t="shared" si="32"/>
        <v>0</v>
      </c>
      <c r="V88" s="16"/>
      <c r="W88" s="16"/>
      <c r="X88" s="16"/>
      <c r="Y88" s="32">
        <f t="shared" si="33"/>
        <v>0</v>
      </c>
    </row>
    <row r="89" spans="1:25" ht="14.25" customHeight="1" x14ac:dyDescent="0.2">
      <c r="A89" s="370"/>
      <c r="B89" s="367"/>
      <c r="C89" s="363"/>
      <c r="D89" s="1" t="s">
        <v>49</v>
      </c>
      <c r="E89" s="65"/>
      <c r="F89" s="85"/>
      <c r="G89" s="47"/>
      <c r="H89" s="101"/>
      <c r="I89" s="61">
        <f t="shared" si="21"/>
        <v>0</v>
      </c>
      <c r="J89" s="56"/>
      <c r="K89" s="16"/>
      <c r="L89" s="16"/>
      <c r="M89" s="32">
        <f t="shared" si="30"/>
        <v>0</v>
      </c>
      <c r="N89" s="16"/>
      <c r="O89" s="16"/>
      <c r="P89" s="16"/>
      <c r="Q89" s="32">
        <f t="shared" si="31"/>
        <v>0</v>
      </c>
      <c r="R89" s="16"/>
      <c r="S89" s="16"/>
      <c r="T89" s="16"/>
      <c r="U89" s="32">
        <f t="shared" si="32"/>
        <v>0</v>
      </c>
      <c r="V89" s="16"/>
      <c r="W89" s="16"/>
      <c r="X89" s="16"/>
      <c r="Y89" s="32">
        <f t="shared" si="33"/>
        <v>0</v>
      </c>
    </row>
    <row r="90" spans="1:25" ht="14.25" customHeight="1" x14ac:dyDescent="0.2">
      <c r="A90" s="370"/>
      <c r="B90" s="367"/>
      <c r="C90" s="363"/>
      <c r="D90" s="1" t="s">
        <v>50</v>
      </c>
      <c r="E90" s="65"/>
      <c r="F90" s="85"/>
      <c r="G90" s="47"/>
      <c r="H90" s="101"/>
      <c r="I90" s="61">
        <f t="shared" si="21"/>
        <v>0</v>
      </c>
      <c r="J90" s="56"/>
      <c r="K90" s="16"/>
      <c r="L90" s="16"/>
      <c r="M90" s="32">
        <f t="shared" si="30"/>
        <v>0</v>
      </c>
      <c r="N90" s="16"/>
      <c r="O90" s="16"/>
      <c r="P90" s="16"/>
      <c r="Q90" s="32">
        <f t="shared" si="31"/>
        <v>0</v>
      </c>
      <c r="R90" s="16"/>
      <c r="S90" s="16"/>
      <c r="T90" s="16"/>
      <c r="U90" s="32">
        <f t="shared" si="32"/>
        <v>0</v>
      </c>
      <c r="V90" s="16"/>
      <c r="W90" s="16"/>
      <c r="X90" s="16"/>
      <c r="Y90" s="32">
        <f t="shared" si="33"/>
        <v>0</v>
      </c>
    </row>
    <row r="91" spans="1:25" ht="14.25" customHeight="1" x14ac:dyDescent="0.2">
      <c r="A91" s="370"/>
      <c r="B91" s="367"/>
      <c r="C91" s="363"/>
      <c r="D91" s="2" t="s">
        <v>51</v>
      </c>
      <c r="E91" s="66"/>
      <c r="F91" s="86"/>
      <c r="G91" s="48"/>
      <c r="H91" s="102"/>
      <c r="I91" s="61">
        <f t="shared" si="21"/>
        <v>0</v>
      </c>
      <c r="J91" s="56"/>
      <c r="K91" s="16"/>
      <c r="L91" s="16"/>
      <c r="M91" s="32">
        <f t="shared" si="30"/>
        <v>0</v>
      </c>
      <c r="N91" s="16"/>
      <c r="O91" s="16"/>
      <c r="P91" s="16"/>
      <c r="Q91" s="32">
        <f t="shared" si="31"/>
        <v>0</v>
      </c>
      <c r="R91" s="16"/>
      <c r="S91" s="16"/>
      <c r="T91" s="16"/>
      <c r="U91" s="32">
        <f t="shared" si="32"/>
        <v>0</v>
      </c>
      <c r="V91" s="16"/>
      <c r="W91" s="16"/>
      <c r="X91" s="16"/>
      <c r="Y91" s="32">
        <f t="shared" si="33"/>
        <v>0</v>
      </c>
    </row>
    <row r="92" spans="1:25" ht="14.25" customHeight="1" x14ac:dyDescent="0.2">
      <c r="A92" s="370"/>
      <c r="B92" s="367"/>
      <c r="C92" s="363"/>
      <c r="D92" s="1" t="s">
        <v>117</v>
      </c>
      <c r="E92" s="65"/>
      <c r="F92" s="85"/>
      <c r="G92" s="47"/>
      <c r="H92" s="101"/>
      <c r="I92" s="61">
        <f t="shared" si="21"/>
        <v>0</v>
      </c>
      <c r="J92" s="56"/>
      <c r="K92" s="16"/>
      <c r="L92" s="16"/>
      <c r="M92" s="32">
        <f t="shared" si="30"/>
        <v>0</v>
      </c>
      <c r="N92" s="16"/>
      <c r="O92" s="16"/>
      <c r="P92" s="16"/>
      <c r="Q92" s="32">
        <f t="shared" si="31"/>
        <v>0</v>
      </c>
      <c r="R92" s="16"/>
      <c r="S92" s="16"/>
      <c r="T92" s="16"/>
      <c r="U92" s="32">
        <f t="shared" si="32"/>
        <v>0</v>
      </c>
      <c r="V92" s="16"/>
      <c r="W92" s="16"/>
      <c r="X92" s="16"/>
      <c r="Y92" s="32">
        <f t="shared" si="33"/>
        <v>0</v>
      </c>
    </row>
    <row r="93" spans="1:25" ht="18.75" customHeight="1" x14ac:dyDescent="0.2">
      <c r="A93" s="370"/>
      <c r="B93" s="368"/>
      <c r="C93" s="364"/>
      <c r="D93" s="13" t="s">
        <v>1</v>
      </c>
      <c r="E93" s="67"/>
      <c r="F93" s="84"/>
      <c r="G93" s="97"/>
      <c r="H93" s="103"/>
      <c r="I93" s="107">
        <f>SUM(I85:I92)</f>
        <v>0</v>
      </c>
      <c r="J93" s="16">
        <f>SUM(J85:J92)</f>
        <v>0</v>
      </c>
      <c r="K93" s="16">
        <f>SUM(K85:K92)</f>
        <v>0</v>
      </c>
      <c r="L93" s="16">
        <f>SUM(L85:L92)</f>
        <v>0</v>
      </c>
      <c r="M93" s="32">
        <f t="shared" si="30"/>
        <v>0</v>
      </c>
      <c r="N93" s="16">
        <f>SUM(N85:N92)</f>
        <v>0</v>
      </c>
      <c r="O93" s="16">
        <f>SUM(O85:O92)</f>
        <v>0</v>
      </c>
      <c r="P93" s="16">
        <f>SUM(P85:P92)</f>
        <v>0</v>
      </c>
      <c r="Q93" s="32">
        <f t="shared" si="31"/>
        <v>0</v>
      </c>
      <c r="R93" s="16">
        <f>SUM(R85:R92)</f>
        <v>0</v>
      </c>
      <c r="S93" s="16">
        <f>SUM(S85:S92)</f>
        <v>0</v>
      </c>
      <c r="T93" s="16">
        <f>SUM(T85:T92)</f>
        <v>0</v>
      </c>
      <c r="U93" s="32">
        <f t="shared" si="32"/>
        <v>0</v>
      </c>
      <c r="V93" s="16">
        <f>SUM(V85:V92)</f>
        <v>0</v>
      </c>
      <c r="W93" s="16">
        <f>SUM(W85:W92)</f>
        <v>0</v>
      </c>
      <c r="X93" s="16">
        <f>SUM(X85:X92)</f>
        <v>0</v>
      </c>
      <c r="Y93" s="32">
        <f t="shared" si="33"/>
        <v>0</v>
      </c>
    </row>
    <row r="94" spans="1:25" ht="15.6" customHeight="1" x14ac:dyDescent="0.2">
      <c r="A94" s="370"/>
      <c r="B94" s="365">
        <v>3.3</v>
      </c>
      <c r="C94" s="362" t="s">
        <v>2</v>
      </c>
      <c r="D94" s="1" t="s">
        <v>141</v>
      </c>
      <c r="E94" s="65"/>
      <c r="F94" s="85"/>
      <c r="G94" s="47"/>
      <c r="H94" s="101"/>
      <c r="I94" s="61">
        <f t="shared" si="21"/>
        <v>0</v>
      </c>
      <c r="J94" s="56"/>
      <c r="K94" s="16"/>
      <c r="L94" s="16"/>
      <c r="M94" s="32">
        <f t="shared" si="30"/>
        <v>0</v>
      </c>
      <c r="N94" s="16"/>
      <c r="O94" s="16"/>
      <c r="P94" s="16"/>
      <c r="Q94" s="32">
        <f t="shared" si="31"/>
        <v>0</v>
      </c>
      <c r="R94" s="16"/>
      <c r="S94" s="16"/>
      <c r="T94" s="16"/>
      <c r="U94" s="32">
        <f t="shared" si="32"/>
        <v>0</v>
      </c>
      <c r="V94" s="16"/>
      <c r="W94" s="16"/>
      <c r="X94" s="16"/>
      <c r="Y94" s="32">
        <f t="shared" si="33"/>
        <v>0</v>
      </c>
    </row>
    <row r="95" spans="1:25" ht="14.25" customHeight="1" x14ac:dyDescent="0.2">
      <c r="A95" s="370"/>
      <c r="B95" s="367"/>
      <c r="C95" s="363"/>
      <c r="D95" s="1" t="s">
        <v>133</v>
      </c>
      <c r="E95" s="65"/>
      <c r="F95" s="85"/>
      <c r="G95" s="47"/>
      <c r="H95" s="101"/>
      <c r="I95" s="61">
        <f t="shared" si="21"/>
        <v>0</v>
      </c>
      <c r="J95" s="56"/>
      <c r="K95" s="16"/>
      <c r="L95" s="16"/>
      <c r="M95" s="32">
        <f t="shared" si="30"/>
        <v>0</v>
      </c>
      <c r="N95" s="16"/>
      <c r="O95" s="16"/>
      <c r="P95" s="16"/>
      <c r="Q95" s="32">
        <f t="shared" si="31"/>
        <v>0</v>
      </c>
      <c r="R95" s="16"/>
      <c r="S95" s="16"/>
      <c r="T95" s="16"/>
      <c r="U95" s="32">
        <f t="shared" si="32"/>
        <v>0</v>
      </c>
      <c r="V95" s="16"/>
      <c r="W95" s="16"/>
      <c r="X95" s="16"/>
      <c r="Y95" s="32">
        <f t="shared" si="33"/>
        <v>0</v>
      </c>
    </row>
    <row r="96" spans="1:25" ht="14.25" customHeight="1" x14ac:dyDescent="0.2">
      <c r="A96" s="370"/>
      <c r="B96" s="367"/>
      <c r="C96" s="363"/>
      <c r="D96" s="1" t="s">
        <v>139</v>
      </c>
      <c r="E96" s="65"/>
      <c r="F96" s="85"/>
      <c r="G96" s="47"/>
      <c r="H96" s="101"/>
      <c r="I96" s="61">
        <f t="shared" si="21"/>
        <v>0</v>
      </c>
      <c r="J96" s="56"/>
      <c r="K96" s="16"/>
      <c r="L96" s="16"/>
      <c r="M96" s="32">
        <f t="shared" si="30"/>
        <v>0</v>
      </c>
      <c r="N96" s="16"/>
      <c r="O96" s="16"/>
      <c r="P96" s="16"/>
      <c r="Q96" s="32">
        <f t="shared" si="31"/>
        <v>0</v>
      </c>
      <c r="R96" s="16"/>
      <c r="S96" s="16"/>
      <c r="T96" s="16"/>
      <c r="U96" s="32">
        <f t="shared" si="32"/>
        <v>0</v>
      </c>
      <c r="V96" s="16"/>
      <c r="W96" s="16"/>
      <c r="X96" s="16"/>
      <c r="Y96" s="32">
        <f t="shared" si="33"/>
        <v>0</v>
      </c>
    </row>
    <row r="97" spans="1:25" ht="14.25" customHeight="1" x14ac:dyDescent="0.2">
      <c r="A97" s="370"/>
      <c r="B97" s="367"/>
      <c r="C97" s="363"/>
      <c r="D97" s="1" t="s">
        <v>126</v>
      </c>
      <c r="E97" s="65"/>
      <c r="F97" s="85"/>
      <c r="G97" s="47"/>
      <c r="H97" s="101"/>
      <c r="I97" s="61">
        <f t="shared" si="21"/>
        <v>0</v>
      </c>
      <c r="J97" s="56"/>
      <c r="K97" s="16"/>
      <c r="L97" s="16"/>
      <c r="M97" s="32">
        <f t="shared" si="30"/>
        <v>0</v>
      </c>
      <c r="N97" s="16"/>
      <c r="O97" s="16"/>
      <c r="P97" s="16"/>
      <c r="Q97" s="32">
        <f t="shared" si="31"/>
        <v>0</v>
      </c>
      <c r="R97" s="16"/>
      <c r="S97" s="16"/>
      <c r="T97" s="16"/>
      <c r="U97" s="32">
        <f t="shared" si="32"/>
        <v>0</v>
      </c>
      <c r="V97" s="16"/>
      <c r="W97" s="16"/>
      <c r="X97" s="16"/>
      <c r="Y97" s="32">
        <f t="shared" si="33"/>
        <v>0</v>
      </c>
    </row>
    <row r="98" spans="1:25" ht="14.25" customHeight="1" x14ac:dyDescent="0.2">
      <c r="A98" s="370"/>
      <c r="B98" s="367"/>
      <c r="C98" s="363"/>
      <c r="D98" s="1" t="s">
        <v>49</v>
      </c>
      <c r="E98" s="65"/>
      <c r="F98" s="85"/>
      <c r="G98" s="47"/>
      <c r="H98" s="101"/>
      <c r="I98" s="61">
        <f t="shared" si="21"/>
        <v>0</v>
      </c>
      <c r="J98" s="56"/>
      <c r="K98" s="16"/>
      <c r="L98" s="16"/>
      <c r="M98" s="32">
        <f t="shared" si="30"/>
        <v>0</v>
      </c>
      <c r="N98" s="16"/>
      <c r="O98" s="16"/>
      <c r="P98" s="16"/>
      <c r="Q98" s="32">
        <f t="shared" si="31"/>
        <v>0</v>
      </c>
      <c r="R98" s="16"/>
      <c r="S98" s="16"/>
      <c r="T98" s="16"/>
      <c r="U98" s="32">
        <f t="shared" si="32"/>
        <v>0</v>
      </c>
      <c r="V98" s="16"/>
      <c r="W98" s="16"/>
      <c r="X98" s="16"/>
      <c r="Y98" s="32">
        <f t="shared" si="33"/>
        <v>0</v>
      </c>
    </row>
    <row r="99" spans="1:25" ht="14.25" customHeight="1" x14ac:dyDescent="0.2">
      <c r="A99" s="370"/>
      <c r="B99" s="367"/>
      <c r="C99" s="363"/>
      <c r="D99" s="1" t="s">
        <v>50</v>
      </c>
      <c r="E99" s="65"/>
      <c r="F99" s="85"/>
      <c r="G99" s="47"/>
      <c r="H99" s="101"/>
      <c r="I99" s="61">
        <f t="shared" si="21"/>
        <v>0</v>
      </c>
      <c r="J99" s="56"/>
      <c r="K99" s="16"/>
      <c r="L99" s="16"/>
      <c r="M99" s="32">
        <f t="shared" si="30"/>
        <v>0</v>
      </c>
      <c r="N99" s="16"/>
      <c r="O99" s="16"/>
      <c r="P99" s="16"/>
      <c r="Q99" s="32">
        <f t="shared" si="31"/>
        <v>0</v>
      </c>
      <c r="R99" s="16"/>
      <c r="S99" s="16"/>
      <c r="T99" s="16"/>
      <c r="U99" s="32">
        <f t="shared" si="32"/>
        <v>0</v>
      </c>
      <c r="V99" s="16"/>
      <c r="W99" s="16"/>
      <c r="X99" s="16"/>
      <c r="Y99" s="32">
        <f t="shared" si="33"/>
        <v>0</v>
      </c>
    </row>
    <row r="100" spans="1:25" ht="14.25" customHeight="1" x14ac:dyDescent="0.2">
      <c r="A100" s="370"/>
      <c r="B100" s="367"/>
      <c r="C100" s="363"/>
      <c r="D100" s="2" t="s">
        <v>51</v>
      </c>
      <c r="E100" s="66"/>
      <c r="F100" s="86"/>
      <c r="G100" s="48"/>
      <c r="H100" s="102"/>
      <c r="I100" s="61">
        <f t="shared" si="21"/>
        <v>0</v>
      </c>
      <c r="J100" s="56"/>
      <c r="K100" s="16"/>
      <c r="L100" s="16"/>
      <c r="M100" s="32">
        <f t="shared" si="30"/>
        <v>0</v>
      </c>
      <c r="N100" s="16"/>
      <c r="O100" s="16"/>
      <c r="P100" s="16"/>
      <c r="Q100" s="32">
        <f t="shared" si="31"/>
        <v>0</v>
      </c>
      <c r="R100" s="16"/>
      <c r="S100" s="16"/>
      <c r="T100" s="16"/>
      <c r="U100" s="32">
        <f t="shared" si="32"/>
        <v>0</v>
      </c>
      <c r="V100" s="16"/>
      <c r="W100" s="16"/>
      <c r="X100" s="16"/>
      <c r="Y100" s="32">
        <f t="shared" si="33"/>
        <v>0</v>
      </c>
    </row>
    <row r="101" spans="1:25" ht="14.25" customHeight="1" x14ac:dyDescent="0.2">
      <c r="A101" s="370"/>
      <c r="B101" s="367"/>
      <c r="C101" s="363"/>
      <c r="D101" s="1" t="s">
        <v>117</v>
      </c>
      <c r="E101" s="65"/>
      <c r="F101" s="85"/>
      <c r="G101" s="47"/>
      <c r="H101" s="101"/>
      <c r="I101" s="61">
        <f t="shared" si="21"/>
        <v>0</v>
      </c>
      <c r="J101" s="56"/>
      <c r="K101" s="16"/>
      <c r="L101" s="16"/>
      <c r="M101" s="32">
        <f t="shared" si="30"/>
        <v>0</v>
      </c>
      <c r="N101" s="16"/>
      <c r="O101" s="16"/>
      <c r="P101" s="16"/>
      <c r="Q101" s="32">
        <f t="shared" si="31"/>
        <v>0</v>
      </c>
      <c r="R101" s="16"/>
      <c r="S101" s="16"/>
      <c r="T101" s="16"/>
      <c r="U101" s="32">
        <f t="shared" si="32"/>
        <v>0</v>
      </c>
      <c r="V101" s="16"/>
      <c r="W101" s="16"/>
      <c r="X101" s="16"/>
      <c r="Y101" s="32">
        <f t="shared" si="33"/>
        <v>0</v>
      </c>
    </row>
    <row r="102" spans="1:25" ht="18.75" customHeight="1" x14ac:dyDescent="0.2">
      <c r="A102" s="371"/>
      <c r="B102" s="368"/>
      <c r="C102" s="364"/>
      <c r="D102" s="13" t="s">
        <v>1</v>
      </c>
      <c r="E102" s="67"/>
      <c r="F102" s="84"/>
      <c r="G102" s="97"/>
      <c r="H102" s="103"/>
      <c r="I102" s="107">
        <f>SUM(I94:I101)</f>
        <v>0</v>
      </c>
      <c r="J102" s="16">
        <f>SUM(J94:J101)</f>
        <v>0</v>
      </c>
      <c r="K102" s="16">
        <f>SUM(K94:K101)</f>
        <v>0</v>
      </c>
      <c r="L102" s="16">
        <f>SUM(L94:L101)</f>
        <v>0</v>
      </c>
      <c r="M102" s="32">
        <f t="shared" si="30"/>
        <v>0</v>
      </c>
      <c r="N102" s="16">
        <f>SUM(N94:N101)</f>
        <v>0</v>
      </c>
      <c r="O102" s="16">
        <f>SUM(O94:O101)</f>
        <v>0</v>
      </c>
      <c r="P102" s="16">
        <f>SUM(P94:P101)</f>
        <v>0</v>
      </c>
      <c r="Q102" s="32">
        <f t="shared" si="31"/>
        <v>0</v>
      </c>
      <c r="R102" s="16">
        <f>SUM(R94:R101)</f>
        <v>0</v>
      </c>
      <c r="S102" s="16">
        <f>SUM(S94:S101)</f>
        <v>0</v>
      </c>
      <c r="T102" s="16">
        <f>SUM(T94:T101)</f>
        <v>0</v>
      </c>
      <c r="U102" s="32">
        <f t="shared" si="32"/>
        <v>0</v>
      </c>
      <c r="V102" s="16">
        <f>SUM(V94:V101)</f>
        <v>0</v>
      </c>
      <c r="W102" s="16">
        <f>SUM(W94:W101)</f>
        <v>0</v>
      </c>
      <c r="X102" s="16">
        <f>SUM(X94:X101)</f>
        <v>0</v>
      </c>
      <c r="Y102" s="32">
        <f t="shared" si="33"/>
        <v>0</v>
      </c>
    </row>
    <row r="103" spans="1:25" ht="14.25" customHeight="1" x14ac:dyDescent="0.2">
      <c r="A103" s="373" t="s">
        <v>54</v>
      </c>
      <c r="B103" s="365">
        <v>4.0999999999999996</v>
      </c>
      <c r="C103" s="362" t="s">
        <v>2</v>
      </c>
      <c r="D103" s="1" t="s">
        <v>141</v>
      </c>
      <c r="E103" s="65"/>
      <c r="F103" s="85"/>
      <c r="G103" s="47"/>
      <c r="H103" s="101"/>
      <c r="I103" s="61">
        <f t="shared" si="21"/>
        <v>0</v>
      </c>
      <c r="J103" s="56"/>
      <c r="K103" s="16"/>
      <c r="L103" s="16"/>
      <c r="M103" s="32">
        <f t="shared" si="30"/>
        <v>0</v>
      </c>
      <c r="N103" s="16"/>
      <c r="O103" s="16"/>
      <c r="P103" s="16"/>
      <c r="Q103" s="32">
        <f t="shared" si="31"/>
        <v>0</v>
      </c>
      <c r="R103" s="16"/>
      <c r="S103" s="16"/>
      <c r="T103" s="16"/>
      <c r="U103" s="32">
        <f t="shared" si="32"/>
        <v>0</v>
      </c>
      <c r="V103" s="16"/>
      <c r="W103" s="16"/>
      <c r="X103" s="16"/>
      <c r="Y103" s="32">
        <f t="shared" si="33"/>
        <v>0</v>
      </c>
    </row>
    <row r="104" spans="1:25" ht="14.25" customHeight="1" x14ac:dyDescent="0.2">
      <c r="A104" s="370"/>
      <c r="B104" s="367"/>
      <c r="C104" s="363"/>
      <c r="D104" s="1" t="s">
        <v>133</v>
      </c>
      <c r="E104" s="65"/>
      <c r="F104" s="85"/>
      <c r="G104" s="47"/>
      <c r="H104" s="101"/>
      <c r="I104" s="61">
        <f t="shared" si="21"/>
        <v>0</v>
      </c>
      <c r="J104" s="56"/>
      <c r="K104" s="16"/>
      <c r="L104" s="16"/>
      <c r="M104" s="32">
        <f t="shared" si="30"/>
        <v>0</v>
      </c>
      <c r="N104" s="16"/>
      <c r="O104" s="16"/>
      <c r="P104" s="16"/>
      <c r="Q104" s="32">
        <f t="shared" si="31"/>
        <v>0</v>
      </c>
      <c r="R104" s="16"/>
      <c r="S104" s="16"/>
      <c r="T104" s="16"/>
      <c r="U104" s="32">
        <f t="shared" si="32"/>
        <v>0</v>
      </c>
      <c r="V104" s="16"/>
      <c r="W104" s="16"/>
      <c r="X104" s="16"/>
      <c r="Y104" s="32">
        <f t="shared" si="33"/>
        <v>0</v>
      </c>
    </row>
    <row r="105" spans="1:25" ht="14.25" customHeight="1" x14ac:dyDescent="0.2">
      <c r="A105" s="370"/>
      <c r="B105" s="367"/>
      <c r="C105" s="363"/>
      <c r="D105" s="1" t="s">
        <v>139</v>
      </c>
      <c r="E105" s="65"/>
      <c r="F105" s="85"/>
      <c r="G105" s="47"/>
      <c r="H105" s="101"/>
      <c r="I105" s="61">
        <f t="shared" si="21"/>
        <v>0</v>
      </c>
      <c r="J105" s="56"/>
      <c r="K105" s="16"/>
      <c r="L105" s="16"/>
      <c r="M105" s="32">
        <f t="shared" si="30"/>
        <v>0</v>
      </c>
      <c r="N105" s="16"/>
      <c r="O105" s="16"/>
      <c r="P105" s="16"/>
      <c r="Q105" s="32">
        <f t="shared" si="31"/>
        <v>0</v>
      </c>
      <c r="R105" s="16"/>
      <c r="S105" s="16"/>
      <c r="T105" s="16"/>
      <c r="U105" s="32">
        <f t="shared" si="32"/>
        <v>0</v>
      </c>
      <c r="V105" s="16"/>
      <c r="W105" s="16"/>
      <c r="X105" s="16"/>
      <c r="Y105" s="32">
        <f t="shared" si="33"/>
        <v>0</v>
      </c>
    </row>
    <row r="106" spans="1:25" ht="14.25" customHeight="1" x14ac:dyDescent="0.2">
      <c r="A106" s="370"/>
      <c r="B106" s="367"/>
      <c r="C106" s="363"/>
      <c r="D106" s="1" t="s">
        <v>126</v>
      </c>
      <c r="E106" s="65"/>
      <c r="F106" s="85"/>
      <c r="G106" s="47"/>
      <c r="H106" s="101"/>
      <c r="I106" s="61">
        <f t="shared" si="21"/>
        <v>0</v>
      </c>
      <c r="J106" s="56"/>
      <c r="K106" s="16"/>
      <c r="L106" s="16"/>
      <c r="M106" s="32">
        <f t="shared" si="30"/>
        <v>0</v>
      </c>
      <c r="N106" s="16"/>
      <c r="O106" s="16"/>
      <c r="P106" s="16"/>
      <c r="Q106" s="32">
        <f t="shared" si="31"/>
        <v>0</v>
      </c>
      <c r="R106" s="16"/>
      <c r="S106" s="16"/>
      <c r="T106" s="16"/>
      <c r="U106" s="32">
        <f t="shared" si="32"/>
        <v>0</v>
      </c>
      <c r="V106" s="16"/>
      <c r="W106" s="16"/>
      <c r="X106" s="16"/>
      <c r="Y106" s="32">
        <f t="shared" si="33"/>
        <v>0</v>
      </c>
    </row>
    <row r="107" spans="1:25" ht="14.25" customHeight="1" x14ac:dyDescent="0.2">
      <c r="A107" s="370"/>
      <c r="B107" s="367"/>
      <c r="C107" s="363"/>
      <c r="D107" s="1" t="s">
        <v>49</v>
      </c>
      <c r="E107" s="65"/>
      <c r="F107" s="85"/>
      <c r="G107" s="47"/>
      <c r="H107" s="101"/>
      <c r="I107" s="61">
        <f t="shared" si="21"/>
        <v>0</v>
      </c>
      <c r="J107" s="56"/>
      <c r="K107" s="16"/>
      <c r="L107" s="16"/>
      <c r="M107" s="32">
        <f t="shared" si="30"/>
        <v>0</v>
      </c>
      <c r="N107" s="16"/>
      <c r="O107" s="16"/>
      <c r="P107" s="16"/>
      <c r="Q107" s="32">
        <f t="shared" si="31"/>
        <v>0</v>
      </c>
      <c r="R107" s="16"/>
      <c r="S107" s="16"/>
      <c r="T107" s="16"/>
      <c r="U107" s="32">
        <f t="shared" si="32"/>
        <v>0</v>
      </c>
      <c r="V107" s="16"/>
      <c r="W107" s="16"/>
      <c r="X107" s="16"/>
      <c r="Y107" s="32">
        <f t="shared" si="33"/>
        <v>0</v>
      </c>
    </row>
    <row r="108" spans="1:25" ht="14.25" customHeight="1" x14ac:dyDescent="0.2">
      <c r="A108" s="370"/>
      <c r="B108" s="367"/>
      <c r="C108" s="363"/>
      <c r="D108" s="1" t="s">
        <v>50</v>
      </c>
      <c r="E108" s="65"/>
      <c r="F108" s="85"/>
      <c r="G108" s="47"/>
      <c r="H108" s="101"/>
      <c r="I108" s="61">
        <f t="shared" si="21"/>
        <v>0</v>
      </c>
      <c r="J108" s="56"/>
      <c r="K108" s="16"/>
      <c r="L108" s="16"/>
      <c r="M108" s="32">
        <f t="shared" si="30"/>
        <v>0</v>
      </c>
      <c r="N108" s="16"/>
      <c r="O108" s="16"/>
      <c r="P108" s="16"/>
      <c r="Q108" s="32">
        <f t="shared" si="31"/>
        <v>0</v>
      </c>
      <c r="R108" s="16"/>
      <c r="S108" s="16"/>
      <c r="T108" s="16"/>
      <c r="U108" s="32">
        <f t="shared" si="32"/>
        <v>0</v>
      </c>
      <c r="V108" s="16"/>
      <c r="W108" s="16"/>
      <c r="X108" s="16"/>
      <c r="Y108" s="32">
        <f t="shared" si="33"/>
        <v>0</v>
      </c>
    </row>
    <row r="109" spans="1:25" ht="14.25" customHeight="1" x14ac:dyDescent="0.2">
      <c r="A109" s="370"/>
      <c r="B109" s="367"/>
      <c r="C109" s="363"/>
      <c r="D109" s="2" t="s">
        <v>51</v>
      </c>
      <c r="E109" s="66"/>
      <c r="F109" s="86"/>
      <c r="G109" s="48"/>
      <c r="H109" s="102"/>
      <c r="I109" s="61">
        <f t="shared" si="21"/>
        <v>0</v>
      </c>
      <c r="J109" s="56"/>
      <c r="K109" s="16"/>
      <c r="L109" s="16"/>
      <c r="M109" s="32">
        <f t="shared" si="30"/>
        <v>0</v>
      </c>
      <c r="N109" s="16"/>
      <c r="O109" s="16"/>
      <c r="P109" s="16"/>
      <c r="Q109" s="32">
        <f t="shared" si="31"/>
        <v>0</v>
      </c>
      <c r="R109" s="16"/>
      <c r="S109" s="16"/>
      <c r="T109" s="16"/>
      <c r="U109" s="32">
        <f t="shared" si="32"/>
        <v>0</v>
      </c>
      <c r="V109" s="16"/>
      <c r="W109" s="16"/>
      <c r="X109" s="16"/>
      <c r="Y109" s="32">
        <f t="shared" si="33"/>
        <v>0</v>
      </c>
    </row>
    <row r="110" spans="1:25" ht="14.25" customHeight="1" x14ac:dyDescent="0.2">
      <c r="A110" s="370"/>
      <c r="B110" s="367"/>
      <c r="C110" s="363"/>
      <c r="D110" s="1" t="s">
        <v>117</v>
      </c>
      <c r="E110" s="65"/>
      <c r="F110" s="85"/>
      <c r="G110" s="47"/>
      <c r="H110" s="101"/>
      <c r="I110" s="61">
        <f t="shared" si="21"/>
        <v>0</v>
      </c>
      <c r="J110" s="56"/>
      <c r="K110" s="16"/>
      <c r="L110" s="16"/>
      <c r="M110" s="32">
        <f t="shared" si="30"/>
        <v>0</v>
      </c>
      <c r="N110" s="16"/>
      <c r="O110" s="16"/>
      <c r="P110" s="16"/>
      <c r="Q110" s="32">
        <f t="shared" si="31"/>
        <v>0</v>
      </c>
      <c r="R110" s="16"/>
      <c r="S110" s="16"/>
      <c r="T110" s="16"/>
      <c r="U110" s="32">
        <f t="shared" si="32"/>
        <v>0</v>
      </c>
      <c r="V110" s="16"/>
      <c r="W110" s="16"/>
      <c r="X110" s="16"/>
      <c r="Y110" s="32">
        <f t="shared" si="33"/>
        <v>0</v>
      </c>
    </row>
    <row r="111" spans="1:25" ht="18.75" customHeight="1" x14ac:dyDescent="0.2">
      <c r="A111" s="370"/>
      <c r="B111" s="368"/>
      <c r="C111" s="364"/>
      <c r="D111" s="13" t="s">
        <v>1</v>
      </c>
      <c r="E111" s="67"/>
      <c r="F111" s="84"/>
      <c r="G111" s="97"/>
      <c r="H111" s="103"/>
      <c r="I111" s="107">
        <f>SUM(I103:I110)</f>
        <v>0</v>
      </c>
      <c r="J111" s="16">
        <f>SUM(J103:J110)</f>
        <v>0</v>
      </c>
      <c r="K111" s="16">
        <f>SUM(K103:K110)</f>
        <v>0</v>
      </c>
      <c r="L111" s="16">
        <f>SUM(L103:L110)</f>
        <v>0</v>
      </c>
      <c r="M111" s="32">
        <f t="shared" si="30"/>
        <v>0</v>
      </c>
      <c r="N111" s="16">
        <f>SUM(N103:N110)</f>
        <v>0</v>
      </c>
      <c r="O111" s="16">
        <f>SUM(O103:O110)</f>
        <v>0</v>
      </c>
      <c r="P111" s="16">
        <f>SUM(P103:P110)</f>
        <v>0</v>
      </c>
      <c r="Q111" s="32">
        <f t="shared" si="31"/>
        <v>0</v>
      </c>
      <c r="R111" s="16">
        <f>SUM(R103:R110)</f>
        <v>0</v>
      </c>
      <c r="S111" s="16">
        <f>SUM(S103:S110)</f>
        <v>0</v>
      </c>
      <c r="T111" s="16">
        <f>SUM(T103:T110)</f>
        <v>0</v>
      </c>
      <c r="U111" s="32">
        <f t="shared" si="32"/>
        <v>0</v>
      </c>
      <c r="V111" s="16">
        <f>SUM(V103:V110)</f>
        <v>0</v>
      </c>
      <c r="W111" s="16">
        <f>SUM(W103:W110)</f>
        <v>0</v>
      </c>
      <c r="X111" s="16">
        <f>SUM(X103:X110)</f>
        <v>0</v>
      </c>
      <c r="Y111" s="32">
        <f t="shared" si="33"/>
        <v>0</v>
      </c>
    </row>
    <row r="112" spans="1:25" ht="15.6" customHeight="1" x14ac:dyDescent="0.2">
      <c r="A112" s="370"/>
      <c r="B112" s="365">
        <v>4.2</v>
      </c>
      <c r="C112" s="362" t="s">
        <v>2</v>
      </c>
      <c r="D112" s="1" t="s">
        <v>141</v>
      </c>
      <c r="E112" s="65"/>
      <c r="F112" s="85"/>
      <c r="G112" s="47"/>
      <c r="H112" s="101"/>
      <c r="I112" s="61">
        <f t="shared" si="21"/>
        <v>0</v>
      </c>
      <c r="J112" s="56"/>
      <c r="K112" s="16"/>
      <c r="L112" s="16"/>
      <c r="M112" s="32">
        <f t="shared" si="30"/>
        <v>0</v>
      </c>
      <c r="N112" s="16"/>
      <c r="O112" s="16"/>
      <c r="P112" s="16"/>
      <c r="Q112" s="32">
        <f t="shared" si="31"/>
        <v>0</v>
      </c>
      <c r="R112" s="16"/>
      <c r="S112" s="16"/>
      <c r="T112" s="16"/>
      <c r="U112" s="32">
        <f t="shared" si="32"/>
        <v>0</v>
      </c>
      <c r="V112" s="16"/>
      <c r="W112" s="16"/>
      <c r="X112" s="16"/>
      <c r="Y112" s="32">
        <f t="shared" si="33"/>
        <v>0</v>
      </c>
    </row>
    <row r="113" spans="1:25" ht="15.6" customHeight="1" x14ac:dyDescent="0.2">
      <c r="A113" s="370"/>
      <c r="B113" s="366"/>
      <c r="C113" s="363"/>
      <c r="D113" s="1" t="s">
        <v>133</v>
      </c>
      <c r="E113" s="65"/>
      <c r="F113" s="85"/>
      <c r="G113" s="47"/>
      <c r="H113" s="101"/>
      <c r="I113" s="61">
        <f t="shared" si="21"/>
        <v>0</v>
      </c>
      <c r="J113" s="56"/>
      <c r="K113" s="16"/>
      <c r="L113" s="16"/>
      <c r="M113" s="32"/>
      <c r="N113" s="16"/>
      <c r="O113" s="16"/>
      <c r="P113" s="16"/>
      <c r="Q113" s="32"/>
      <c r="R113" s="16"/>
      <c r="S113" s="16"/>
      <c r="T113" s="16"/>
      <c r="U113" s="32">
        <f t="shared" si="32"/>
        <v>0</v>
      </c>
      <c r="V113" s="16"/>
      <c r="W113" s="16"/>
      <c r="X113" s="16"/>
      <c r="Y113" s="32">
        <f t="shared" si="33"/>
        <v>0</v>
      </c>
    </row>
    <row r="114" spans="1:25" ht="14.25" customHeight="1" x14ac:dyDescent="0.2">
      <c r="A114" s="370"/>
      <c r="B114" s="367"/>
      <c r="C114" s="363"/>
      <c r="D114" s="1" t="s">
        <v>139</v>
      </c>
      <c r="E114" s="65"/>
      <c r="F114" s="85"/>
      <c r="G114" s="47"/>
      <c r="H114" s="101"/>
      <c r="I114" s="61">
        <f t="shared" si="21"/>
        <v>0</v>
      </c>
      <c r="J114" s="56"/>
      <c r="K114" s="16"/>
      <c r="L114" s="16"/>
      <c r="M114" s="32">
        <f t="shared" si="30"/>
        <v>0</v>
      </c>
      <c r="N114" s="16"/>
      <c r="O114" s="16"/>
      <c r="P114" s="16"/>
      <c r="Q114" s="32">
        <f t="shared" si="31"/>
        <v>0</v>
      </c>
      <c r="R114" s="16"/>
      <c r="S114" s="16"/>
      <c r="T114" s="16"/>
      <c r="U114" s="32">
        <f t="shared" si="32"/>
        <v>0</v>
      </c>
      <c r="V114" s="16"/>
      <c r="W114" s="16"/>
      <c r="X114" s="16"/>
      <c r="Y114" s="32">
        <f t="shared" si="33"/>
        <v>0</v>
      </c>
    </row>
    <row r="115" spans="1:25" ht="14.25" customHeight="1" x14ac:dyDescent="0.2">
      <c r="A115" s="370"/>
      <c r="B115" s="367"/>
      <c r="C115" s="363"/>
      <c r="D115" s="1" t="s">
        <v>126</v>
      </c>
      <c r="E115" s="65"/>
      <c r="F115" s="85"/>
      <c r="G115" s="47"/>
      <c r="H115" s="101"/>
      <c r="I115" s="61">
        <f t="shared" si="21"/>
        <v>0</v>
      </c>
      <c r="J115" s="56"/>
      <c r="K115" s="16"/>
      <c r="L115" s="16"/>
      <c r="M115" s="32">
        <f t="shared" si="30"/>
        <v>0</v>
      </c>
      <c r="N115" s="16"/>
      <c r="O115" s="16"/>
      <c r="P115" s="16"/>
      <c r="Q115" s="32">
        <f t="shared" si="31"/>
        <v>0</v>
      </c>
      <c r="R115" s="16"/>
      <c r="S115" s="16"/>
      <c r="T115" s="16"/>
      <c r="U115" s="32">
        <f t="shared" si="32"/>
        <v>0</v>
      </c>
      <c r="V115" s="16"/>
      <c r="W115" s="16"/>
      <c r="X115" s="16"/>
      <c r="Y115" s="32">
        <f t="shared" si="33"/>
        <v>0</v>
      </c>
    </row>
    <row r="116" spans="1:25" ht="14.25" customHeight="1" x14ac:dyDescent="0.2">
      <c r="A116" s="370"/>
      <c r="B116" s="367"/>
      <c r="C116" s="363"/>
      <c r="D116" s="1" t="s">
        <v>49</v>
      </c>
      <c r="E116" s="65"/>
      <c r="F116" s="85"/>
      <c r="G116" s="47"/>
      <c r="H116" s="101"/>
      <c r="I116" s="61">
        <f t="shared" si="21"/>
        <v>0</v>
      </c>
      <c r="J116" s="56"/>
      <c r="K116" s="16"/>
      <c r="L116" s="16"/>
      <c r="M116" s="32">
        <f t="shared" si="30"/>
        <v>0</v>
      </c>
      <c r="N116" s="16"/>
      <c r="O116" s="16"/>
      <c r="P116" s="16"/>
      <c r="Q116" s="32">
        <f t="shared" si="31"/>
        <v>0</v>
      </c>
      <c r="R116" s="16"/>
      <c r="S116" s="16"/>
      <c r="T116" s="16"/>
      <c r="U116" s="32">
        <f t="shared" si="32"/>
        <v>0</v>
      </c>
      <c r="V116" s="16"/>
      <c r="W116" s="16"/>
      <c r="X116" s="16"/>
      <c r="Y116" s="32">
        <f t="shared" si="33"/>
        <v>0</v>
      </c>
    </row>
    <row r="117" spans="1:25" ht="14.25" customHeight="1" x14ac:dyDescent="0.2">
      <c r="A117" s="370"/>
      <c r="B117" s="367"/>
      <c r="C117" s="363"/>
      <c r="D117" s="1" t="s">
        <v>50</v>
      </c>
      <c r="E117" s="65"/>
      <c r="F117" s="85"/>
      <c r="G117" s="47"/>
      <c r="H117" s="101"/>
      <c r="I117" s="61">
        <f t="shared" si="21"/>
        <v>0</v>
      </c>
      <c r="J117" s="56"/>
      <c r="K117" s="16"/>
      <c r="L117" s="16"/>
      <c r="M117" s="32">
        <f t="shared" si="30"/>
        <v>0</v>
      </c>
      <c r="N117" s="16"/>
      <c r="O117" s="16"/>
      <c r="P117" s="16"/>
      <c r="Q117" s="32">
        <f t="shared" si="31"/>
        <v>0</v>
      </c>
      <c r="R117" s="16"/>
      <c r="S117" s="16"/>
      <c r="T117" s="16"/>
      <c r="U117" s="32">
        <f t="shared" si="32"/>
        <v>0</v>
      </c>
      <c r="V117" s="16"/>
      <c r="W117" s="16"/>
      <c r="X117" s="16"/>
      <c r="Y117" s="32">
        <f t="shared" si="33"/>
        <v>0</v>
      </c>
    </row>
    <row r="118" spans="1:25" ht="14.25" customHeight="1" x14ac:dyDescent="0.2">
      <c r="A118" s="370"/>
      <c r="B118" s="367"/>
      <c r="C118" s="363"/>
      <c r="D118" s="2" t="s">
        <v>51</v>
      </c>
      <c r="E118" s="66"/>
      <c r="F118" s="86"/>
      <c r="G118" s="48"/>
      <c r="H118" s="102"/>
      <c r="I118" s="61">
        <f t="shared" si="21"/>
        <v>0</v>
      </c>
      <c r="J118" s="56"/>
      <c r="K118" s="16"/>
      <c r="L118" s="16"/>
      <c r="M118" s="32">
        <f t="shared" si="30"/>
        <v>0</v>
      </c>
      <c r="N118" s="16"/>
      <c r="O118" s="16"/>
      <c r="P118" s="16"/>
      <c r="Q118" s="32">
        <f t="shared" si="31"/>
        <v>0</v>
      </c>
      <c r="R118" s="16"/>
      <c r="S118" s="16"/>
      <c r="T118" s="16"/>
      <c r="U118" s="32">
        <f t="shared" si="32"/>
        <v>0</v>
      </c>
      <c r="V118" s="16"/>
      <c r="W118" s="16"/>
      <c r="X118" s="16"/>
      <c r="Y118" s="32">
        <f t="shared" si="33"/>
        <v>0</v>
      </c>
    </row>
    <row r="119" spans="1:25" ht="14.25" customHeight="1" x14ac:dyDescent="0.2">
      <c r="A119" s="370"/>
      <c r="B119" s="367"/>
      <c r="C119" s="363"/>
      <c r="D119" s="1" t="s">
        <v>117</v>
      </c>
      <c r="E119" s="65"/>
      <c r="F119" s="85"/>
      <c r="G119" s="47"/>
      <c r="H119" s="101"/>
      <c r="I119" s="61">
        <f t="shared" si="21"/>
        <v>0</v>
      </c>
      <c r="J119" s="56"/>
      <c r="K119" s="16"/>
      <c r="L119" s="16"/>
      <c r="M119" s="32">
        <f t="shared" si="30"/>
        <v>0</v>
      </c>
      <c r="N119" s="16"/>
      <c r="O119" s="16"/>
      <c r="P119" s="16"/>
      <c r="Q119" s="32">
        <f t="shared" si="31"/>
        <v>0</v>
      </c>
      <c r="R119" s="16"/>
      <c r="S119" s="16"/>
      <c r="T119" s="16"/>
      <c r="U119" s="32">
        <f t="shared" si="32"/>
        <v>0</v>
      </c>
      <c r="V119" s="16"/>
      <c r="W119" s="16"/>
      <c r="X119" s="16"/>
      <c r="Y119" s="32">
        <f t="shared" si="33"/>
        <v>0</v>
      </c>
    </row>
    <row r="120" spans="1:25" ht="18.75" customHeight="1" x14ac:dyDescent="0.2">
      <c r="A120" s="370"/>
      <c r="B120" s="368"/>
      <c r="C120" s="364"/>
      <c r="D120" s="13" t="s">
        <v>1</v>
      </c>
      <c r="E120" s="67"/>
      <c r="F120" s="84"/>
      <c r="G120" s="97"/>
      <c r="H120" s="103"/>
      <c r="I120" s="107">
        <f>SUM(I112:I119)</f>
        <v>0</v>
      </c>
      <c r="J120" s="16">
        <f>SUM(J112:J119)</f>
        <v>0</v>
      </c>
      <c r="K120" s="16">
        <f>SUM(K112:K119)</f>
        <v>0</v>
      </c>
      <c r="L120" s="16">
        <f>SUM(L112:L119)</f>
        <v>0</v>
      </c>
      <c r="M120" s="32">
        <f t="shared" si="30"/>
        <v>0</v>
      </c>
      <c r="N120" s="16">
        <f>SUM(N112:N119)</f>
        <v>0</v>
      </c>
      <c r="O120" s="16">
        <f>SUM(O112:O119)</f>
        <v>0</v>
      </c>
      <c r="P120" s="16">
        <f>SUM(P112:P119)</f>
        <v>0</v>
      </c>
      <c r="Q120" s="32">
        <f t="shared" si="31"/>
        <v>0</v>
      </c>
      <c r="R120" s="16">
        <f>SUM(R112:R119)</f>
        <v>0</v>
      </c>
      <c r="S120" s="16">
        <f>SUM(S112:S119)</f>
        <v>0</v>
      </c>
      <c r="T120" s="16">
        <f>SUM(T112:T119)</f>
        <v>0</v>
      </c>
      <c r="U120" s="32">
        <f t="shared" si="32"/>
        <v>0</v>
      </c>
      <c r="V120" s="16">
        <f>SUM(V112:V119)</f>
        <v>0</v>
      </c>
      <c r="W120" s="16">
        <f>SUM(W112:W119)</f>
        <v>0</v>
      </c>
      <c r="X120" s="16">
        <f>SUM(X112:X119)</f>
        <v>0</v>
      </c>
      <c r="Y120" s="32">
        <f t="shared" si="33"/>
        <v>0</v>
      </c>
    </row>
    <row r="121" spans="1:25" ht="15.6" customHeight="1" x14ac:dyDescent="0.2">
      <c r="A121" s="370"/>
      <c r="B121" s="365">
        <v>4.3</v>
      </c>
      <c r="C121" s="362" t="s">
        <v>2</v>
      </c>
      <c r="D121" s="1" t="s">
        <v>141</v>
      </c>
      <c r="E121" s="65"/>
      <c r="F121" s="85"/>
      <c r="G121" s="47"/>
      <c r="H121" s="101"/>
      <c r="I121" s="61">
        <f t="shared" si="21"/>
        <v>0</v>
      </c>
      <c r="J121" s="56"/>
      <c r="K121" s="16"/>
      <c r="L121" s="16"/>
      <c r="M121" s="32">
        <f t="shared" si="30"/>
        <v>0</v>
      </c>
      <c r="N121" s="16"/>
      <c r="O121" s="16"/>
      <c r="P121" s="16"/>
      <c r="Q121" s="32">
        <f t="shared" si="31"/>
        <v>0</v>
      </c>
      <c r="R121" s="16"/>
      <c r="S121" s="16"/>
      <c r="T121" s="16"/>
      <c r="U121" s="32">
        <f t="shared" si="32"/>
        <v>0</v>
      </c>
      <c r="V121" s="16"/>
      <c r="W121" s="16"/>
      <c r="X121" s="16"/>
      <c r="Y121" s="32">
        <f t="shared" si="33"/>
        <v>0</v>
      </c>
    </row>
    <row r="122" spans="1:25" ht="15.6" customHeight="1" x14ac:dyDescent="0.2">
      <c r="A122" s="370"/>
      <c r="B122" s="366"/>
      <c r="C122" s="363"/>
      <c r="D122" s="1" t="s">
        <v>133</v>
      </c>
      <c r="E122" s="65"/>
      <c r="F122" s="85"/>
      <c r="G122" s="47"/>
      <c r="H122" s="101"/>
      <c r="I122" s="61">
        <f t="shared" si="21"/>
        <v>0</v>
      </c>
      <c r="J122" s="56"/>
      <c r="K122" s="16"/>
      <c r="L122" s="16"/>
      <c r="M122" s="32">
        <f t="shared" si="30"/>
        <v>0</v>
      </c>
      <c r="N122" s="16"/>
      <c r="O122" s="16"/>
      <c r="P122" s="16"/>
      <c r="Q122" s="32">
        <f t="shared" si="31"/>
        <v>0</v>
      </c>
      <c r="R122" s="16"/>
      <c r="S122" s="16"/>
      <c r="T122" s="16"/>
      <c r="U122" s="32">
        <f t="shared" si="32"/>
        <v>0</v>
      </c>
      <c r="V122" s="16"/>
      <c r="W122" s="16"/>
      <c r="X122" s="16"/>
      <c r="Y122" s="32">
        <f t="shared" si="33"/>
        <v>0</v>
      </c>
    </row>
    <row r="123" spans="1:25" ht="14.25" customHeight="1" x14ac:dyDescent="0.2">
      <c r="A123" s="370"/>
      <c r="B123" s="367"/>
      <c r="C123" s="363"/>
      <c r="D123" s="1" t="s">
        <v>139</v>
      </c>
      <c r="E123" s="65"/>
      <c r="F123" s="85"/>
      <c r="G123" s="47"/>
      <c r="H123" s="101"/>
      <c r="I123" s="61">
        <f t="shared" si="21"/>
        <v>0</v>
      </c>
      <c r="J123" s="56"/>
      <c r="K123" s="16"/>
      <c r="L123" s="16"/>
      <c r="M123" s="32">
        <f t="shared" ref="M123:M158" si="34">J123+K123+L123</f>
        <v>0</v>
      </c>
      <c r="N123" s="16"/>
      <c r="O123" s="16"/>
      <c r="P123" s="16"/>
      <c r="Q123" s="32">
        <f t="shared" ref="Q123:Q159" si="35">N123+O123+P123</f>
        <v>0</v>
      </c>
      <c r="R123" s="16"/>
      <c r="S123" s="16"/>
      <c r="T123" s="16"/>
      <c r="U123" s="32">
        <f t="shared" ref="U123:U158" si="36">R123+S123+T123</f>
        <v>0</v>
      </c>
      <c r="V123" s="16"/>
      <c r="W123" s="16"/>
      <c r="X123" s="16"/>
      <c r="Y123" s="32">
        <f t="shared" ref="Y123:Y158" si="37">V123+W123+X123</f>
        <v>0</v>
      </c>
    </row>
    <row r="124" spans="1:25" ht="14.25" customHeight="1" x14ac:dyDescent="0.2">
      <c r="A124" s="370"/>
      <c r="B124" s="367"/>
      <c r="C124" s="363"/>
      <c r="D124" s="1" t="s">
        <v>126</v>
      </c>
      <c r="E124" s="65"/>
      <c r="F124" s="85"/>
      <c r="G124" s="47"/>
      <c r="H124" s="101"/>
      <c r="I124" s="61">
        <f t="shared" si="21"/>
        <v>0</v>
      </c>
      <c r="J124" s="56"/>
      <c r="K124" s="16"/>
      <c r="L124" s="16"/>
      <c r="M124" s="32">
        <f t="shared" si="34"/>
        <v>0</v>
      </c>
      <c r="N124" s="16"/>
      <c r="O124" s="16"/>
      <c r="P124" s="16"/>
      <c r="Q124" s="32">
        <f t="shared" si="35"/>
        <v>0</v>
      </c>
      <c r="R124" s="16"/>
      <c r="S124" s="16"/>
      <c r="T124" s="16"/>
      <c r="U124" s="32">
        <f t="shared" si="36"/>
        <v>0</v>
      </c>
      <c r="V124" s="16"/>
      <c r="W124" s="16"/>
      <c r="X124" s="16"/>
      <c r="Y124" s="32">
        <f t="shared" si="37"/>
        <v>0</v>
      </c>
    </row>
    <row r="125" spans="1:25" ht="14.25" customHeight="1" x14ac:dyDescent="0.2">
      <c r="A125" s="370"/>
      <c r="B125" s="367"/>
      <c r="C125" s="363"/>
      <c r="D125" s="1" t="s">
        <v>49</v>
      </c>
      <c r="E125" s="65"/>
      <c r="F125" s="85"/>
      <c r="G125" s="47"/>
      <c r="H125" s="101"/>
      <c r="I125" s="61">
        <f t="shared" si="21"/>
        <v>0</v>
      </c>
      <c r="J125" s="56"/>
      <c r="K125" s="16"/>
      <c r="L125" s="16"/>
      <c r="M125" s="32">
        <f t="shared" si="34"/>
        <v>0</v>
      </c>
      <c r="N125" s="16"/>
      <c r="O125" s="16"/>
      <c r="P125" s="16"/>
      <c r="Q125" s="32">
        <f t="shared" si="35"/>
        <v>0</v>
      </c>
      <c r="R125" s="16"/>
      <c r="S125" s="16"/>
      <c r="T125" s="16"/>
      <c r="U125" s="32">
        <f t="shared" si="36"/>
        <v>0</v>
      </c>
      <c r="V125" s="16"/>
      <c r="W125" s="16"/>
      <c r="X125" s="16"/>
      <c r="Y125" s="32">
        <f t="shared" si="37"/>
        <v>0</v>
      </c>
    </row>
    <row r="126" spans="1:25" ht="14.25" customHeight="1" x14ac:dyDescent="0.2">
      <c r="A126" s="370"/>
      <c r="B126" s="367"/>
      <c r="C126" s="363"/>
      <c r="D126" s="1" t="s">
        <v>50</v>
      </c>
      <c r="E126" s="65"/>
      <c r="F126" s="85"/>
      <c r="G126" s="47"/>
      <c r="H126" s="101"/>
      <c r="I126" s="61">
        <f t="shared" si="21"/>
        <v>0</v>
      </c>
      <c r="J126" s="56"/>
      <c r="K126" s="16"/>
      <c r="L126" s="16"/>
      <c r="M126" s="32">
        <f t="shared" si="34"/>
        <v>0</v>
      </c>
      <c r="N126" s="16"/>
      <c r="O126" s="16"/>
      <c r="P126" s="16"/>
      <c r="Q126" s="32">
        <f t="shared" si="35"/>
        <v>0</v>
      </c>
      <c r="R126" s="16"/>
      <c r="S126" s="16"/>
      <c r="T126" s="16"/>
      <c r="U126" s="32">
        <f t="shared" si="36"/>
        <v>0</v>
      </c>
      <c r="V126" s="16"/>
      <c r="W126" s="16"/>
      <c r="X126" s="16"/>
      <c r="Y126" s="32">
        <f t="shared" si="37"/>
        <v>0</v>
      </c>
    </row>
    <row r="127" spans="1:25" ht="14.25" customHeight="1" x14ac:dyDescent="0.2">
      <c r="A127" s="370"/>
      <c r="B127" s="367"/>
      <c r="C127" s="363"/>
      <c r="D127" s="2" t="s">
        <v>51</v>
      </c>
      <c r="E127" s="66"/>
      <c r="F127" s="86"/>
      <c r="G127" s="48"/>
      <c r="H127" s="102"/>
      <c r="I127" s="61">
        <f t="shared" si="21"/>
        <v>0</v>
      </c>
      <c r="J127" s="56"/>
      <c r="K127" s="16"/>
      <c r="L127" s="16"/>
      <c r="M127" s="32">
        <f t="shared" si="34"/>
        <v>0</v>
      </c>
      <c r="N127" s="16"/>
      <c r="O127" s="16"/>
      <c r="P127" s="16"/>
      <c r="Q127" s="32">
        <f t="shared" si="35"/>
        <v>0</v>
      </c>
      <c r="R127" s="16"/>
      <c r="S127" s="16"/>
      <c r="T127" s="16"/>
      <c r="U127" s="32">
        <f t="shared" si="36"/>
        <v>0</v>
      </c>
      <c r="V127" s="16"/>
      <c r="W127" s="16"/>
      <c r="X127" s="16"/>
      <c r="Y127" s="32">
        <f t="shared" si="37"/>
        <v>0</v>
      </c>
    </row>
    <row r="128" spans="1:25" ht="14.25" customHeight="1" x14ac:dyDescent="0.2">
      <c r="A128" s="370"/>
      <c r="B128" s="367"/>
      <c r="C128" s="363"/>
      <c r="D128" s="1" t="s">
        <v>117</v>
      </c>
      <c r="E128" s="65"/>
      <c r="F128" s="85"/>
      <c r="G128" s="47"/>
      <c r="H128" s="101"/>
      <c r="I128" s="61">
        <f t="shared" si="21"/>
        <v>0</v>
      </c>
      <c r="J128" s="56"/>
      <c r="K128" s="16"/>
      <c r="L128" s="16"/>
      <c r="M128" s="32">
        <f t="shared" si="34"/>
        <v>0</v>
      </c>
      <c r="N128" s="16"/>
      <c r="O128" s="16"/>
      <c r="P128" s="16"/>
      <c r="Q128" s="32">
        <f t="shared" si="35"/>
        <v>0</v>
      </c>
      <c r="R128" s="16"/>
      <c r="S128" s="16"/>
      <c r="T128" s="16"/>
      <c r="U128" s="32">
        <f t="shared" si="36"/>
        <v>0</v>
      </c>
      <c r="V128" s="16"/>
      <c r="W128" s="16"/>
      <c r="X128" s="16"/>
      <c r="Y128" s="32">
        <f t="shared" si="37"/>
        <v>0</v>
      </c>
    </row>
    <row r="129" spans="1:25" ht="18.75" customHeight="1" x14ac:dyDescent="0.2">
      <c r="A129" s="370"/>
      <c r="B129" s="368"/>
      <c r="C129" s="364"/>
      <c r="D129" s="13" t="s">
        <v>1</v>
      </c>
      <c r="E129" s="67"/>
      <c r="F129" s="84"/>
      <c r="G129" s="97"/>
      <c r="H129" s="103"/>
      <c r="I129" s="107">
        <f>SUM(I121:I128)</f>
        <v>0</v>
      </c>
      <c r="J129" s="16">
        <f>SUM(J121:J128)</f>
        <v>0</v>
      </c>
      <c r="K129" s="16">
        <f>SUM(K121:K128)</f>
        <v>0</v>
      </c>
      <c r="L129" s="16">
        <f>SUM(L121:L128)</f>
        <v>0</v>
      </c>
      <c r="M129" s="32">
        <f t="shared" si="34"/>
        <v>0</v>
      </c>
      <c r="N129" s="16">
        <f>SUM(N121:N128)</f>
        <v>0</v>
      </c>
      <c r="O129" s="16">
        <f>SUM(O121:O128)</f>
        <v>0</v>
      </c>
      <c r="P129" s="16">
        <f>SUM(P121:P128)</f>
        <v>0</v>
      </c>
      <c r="Q129" s="32">
        <f t="shared" si="35"/>
        <v>0</v>
      </c>
      <c r="R129" s="16">
        <f>SUM(R121:R128)</f>
        <v>0</v>
      </c>
      <c r="S129" s="16">
        <f>SUM(S121:S128)</f>
        <v>0</v>
      </c>
      <c r="T129" s="16">
        <f>SUM(T121:T128)</f>
        <v>0</v>
      </c>
      <c r="U129" s="32">
        <f t="shared" si="36"/>
        <v>0</v>
      </c>
      <c r="V129" s="16">
        <f>SUM(V121:V128)</f>
        <v>0</v>
      </c>
      <c r="W129" s="16">
        <f>SUM(W121:W128)</f>
        <v>0</v>
      </c>
      <c r="X129" s="16">
        <f>SUM(X121:X128)</f>
        <v>0</v>
      </c>
      <c r="Y129" s="32">
        <f t="shared" si="37"/>
        <v>0</v>
      </c>
    </row>
    <row r="130" spans="1:25" ht="15.6" customHeight="1" x14ac:dyDescent="0.2">
      <c r="A130" s="370"/>
      <c r="B130" s="365">
        <v>4.4000000000000004</v>
      </c>
      <c r="C130" s="362" t="s">
        <v>2</v>
      </c>
      <c r="D130" s="1" t="s">
        <v>141</v>
      </c>
      <c r="E130" s="65"/>
      <c r="F130" s="85"/>
      <c r="G130" s="47"/>
      <c r="H130" s="101"/>
      <c r="I130" s="61">
        <f t="shared" si="21"/>
        <v>0</v>
      </c>
      <c r="J130" s="56"/>
      <c r="K130" s="16"/>
      <c r="L130" s="16"/>
      <c r="M130" s="32">
        <f t="shared" si="34"/>
        <v>0</v>
      </c>
      <c r="N130" s="16"/>
      <c r="O130" s="16"/>
      <c r="P130" s="16"/>
      <c r="Q130" s="32">
        <f t="shared" si="35"/>
        <v>0</v>
      </c>
      <c r="R130" s="16"/>
      <c r="S130" s="16"/>
      <c r="T130" s="16"/>
      <c r="U130" s="32">
        <f t="shared" si="36"/>
        <v>0</v>
      </c>
      <c r="V130" s="16"/>
      <c r="W130" s="16"/>
      <c r="X130" s="16"/>
      <c r="Y130" s="32">
        <f t="shared" si="37"/>
        <v>0</v>
      </c>
    </row>
    <row r="131" spans="1:25" ht="14.25" customHeight="1" x14ac:dyDescent="0.2">
      <c r="A131" s="370"/>
      <c r="B131" s="367"/>
      <c r="C131" s="363"/>
      <c r="D131" s="1" t="s">
        <v>133</v>
      </c>
      <c r="E131" s="65"/>
      <c r="F131" s="85"/>
      <c r="G131" s="47"/>
      <c r="H131" s="101"/>
      <c r="I131" s="61">
        <f t="shared" si="21"/>
        <v>0</v>
      </c>
      <c r="J131" s="56"/>
      <c r="K131" s="16"/>
      <c r="L131" s="16"/>
      <c r="M131" s="32">
        <f t="shared" si="34"/>
        <v>0</v>
      </c>
      <c r="N131" s="16"/>
      <c r="O131" s="16"/>
      <c r="P131" s="16"/>
      <c r="Q131" s="32">
        <f t="shared" si="35"/>
        <v>0</v>
      </c>
      <c r="R131" s="16"/>
      <c r="S131" s="16"/>
      <c r="T131" s="16"/>
      <c r="U131" s="32">
        <f t="shared" si="36"/>
        <v>0</v>
      </c>
      <c r="V131" s="16"/>
      <c r="W131" s="16"/>
      <c r="X131" s="16"/>
      <c r="Y131" s="32">
        <f t="shared" si="37"/>
        <v>0</v>
      </c>
    </row>
    <row r="132" spans="1:25" ht="14.25" customHeight="1" x14ac:dyDescent="0.2">
      <c r="A132" s="370"/>
      <c r="B132" s="367"/>
      <c r="C132" s="363"/>
      <c r="D132" s="1" t="s">
        <v>139</v>
      </c>
      <c r="E132" s="65"/>
      <c r="F132" s="85"/>
      <c r="G132" s="47"/>
      <c r="H132" s="101"/>
      <c r="I132" s="61">
        <f t="shared" si="21"/>
        <v>0</v>
      </c>
      <c r="J132" s="56"/>
      <c r="K132" s="16"/>
      <c r="L132" s="16"/>
      <c r="M132" s="32">
        <f t="shared" si="34"/>
        <v>0</v>
      </c>
      <c r="N132" s="16"/>
      <c r="O132" s="16"/>
      <c r="P132" s="16"/>
      <c r="Q132" s="32">
        <f t="shared" si="35"/>
        <v>0</v>
      </c>
      <c r="R132" s="16"/>
      <c r="S132" s="16"/>
      <c r="T132" s="16"/>
      <c r="U132" s="32">
        <f t="shared" si="36"/>
        <v>0</v>
      </c>
      <c r="V132" s="16"/>
      <c r="W132" s="16"/>
      <c r="X132" s="16"/>
      <c r="Y132" s="32">
        <f t="shared" si="37"/>
        <v>0</v>
      </c>
    </row>
    <row r="133" spans="1:25" ht="14.25" customHeight="1" x14ac:dyDescent="0.2">
      <c r="A133" s="370"/>
      <c r="B133" s="367"/>
      <c r="C133" s="363"/>
      <c r="D133" s="1" t="s">
        <v>126</v>
      </c>
      <c r="E133" s="65"/>
      <c r="F133" s="85"/>
      <c r="G133" s="47"/>
      <c r="H133" s="101"/>
      <c r="I133" s="61">
        <f t="shared" si="21"/>
        <v>0</v>
      </c>
      <c r="J133" s="56"/>
      <c r="K133" s="16"/>
      <c r="L133" s="16"/>
      <c r="M133" s="32">
        <f t="shared" si="34"/>
        <v>0</v>
      </c>
      <c r="N133" s="16"/>
      <c r="O133" s="16"/>
      <c r="P133" s="16"/>
      <c r="Q133" s="32">
        <f t="shared" si="35"/>
        <v>0</v>
      </c>
      <c r="R133" s="16"/>
      <c r="S133" s="16"/>
      <c r="T133" s="16"/>
      <c r="U133" s="32">
        <f t="shared" si="36"/>
        <v>0</v>
      </c>
      <c r="V133" s="16"/>
      <c r="W133" s="16"/>
      <c r="X133" s="16"/>
      <c r="Y133" s="32">
        <f t="shared" si="37"/>
        <v>0</v>
      </c>
    </row>
    <row r="134" spans="1:25" ht="14.25" customHeight="1" x14ac:dyDescent="0.2">
      <c r="A134" s="370"/>
      <c r="B134" s="367"/>
      <c r="C134" s="363"/>
      <c r="D134" s="1" t="s">
        <v>49</v>
      </c>
      <c r="E134" s="65"/>
      <c r="F134" s="85"/>
      <c r="G134" s="47"/>
      <c r="H134" s="101"/>
      <c r="I134" s="61">
        <f t="shared" si="21"/>
        <v>0</v>
      </c>
      <c r="J134" s="56"/>
      <c r="K134" s="16"/>
      <c r="L134" s="16"/>
      <c r="M134" s="32">
        <f t="shared" si="34"/>
        <v>0</v>
      </c>
      <c r="N134" s="16"/>
      <c r="O134" s="16"/>
      <c r="P134" s="16"/>
      <c r="Q134" s="32">
        <f t="shared" si="35"/>
        <v>0</v>
      </c>
      <c r="R134" s="16"/>
      <c r="S134" s="16"/>
      <c r="T134" s="16"/>
      <c r="U134" s="32">
        <f t="shared" si="36"/>
        <v>0</v>
      </c>
      <c r="V134" s="16"/>
      <c r="W134" s="16"/>
      <c r="X134" s="16"/>
      <c r="Y134" s="32">
        <f t="shared" si="37"/>
        <v>0</v>
      </c>
    </row>
    <row r="135" spans="1:25" ht="14.25" customHeight="1" x14ac:dyDescent="0.2">
      <c r="A135" s="370"/>
      <c r="B135" s="367"/>
      <c r="C135" s="363"/>
      <c r="D135" s="1" t="s">
        <v>50</v>
      </c>
      <c r="E135" s="65"/>
      <c r="F135" s="85"/>
      <c r="G135" s="47"/>
      <c r="H135" s="101"/>
      <c r="I135" s="61">
        <f t="shared" si="21"/>
        <v>0</v>
      </c>
      <c r="J135" s="56"/>
      <c r="K135" s="16"/>
      <c r="L135" s="16"/>
      <c r="M135" s="32">
        <f t="shared" si="34"/>
        <v>0</v>
      </c>
      <c r="N135" s="16"/>
      <c r="O135" s="16"/>
      <c r="P135" s="16"/>
      <c r="Q135" s="32">
        <f t="shared" si="35"/>
        <v>0</v>
      </c>
      <c r="R135" s="16"/>
      <c r="S135" s="16"/>
      <c r="T135" s="16"/>
      <c r="U135" s="32">
        <f t="shared" si="36"/>
        <v>0</v>
      </c>
      <c r="V135" s="16"/>
      <c r="W135" s="16"/>
      <c r="X135" s="16"/>
      <c r="Y135" s="32">
        <f t="shared" si="37"/>
        <v>0</v>
      </c>
    </row>
    <row r="136" spans="1:25" ht="14.25" customHeight="1" x14ac:dyDescent="0.2">
      <c r="A136" s="370"/>
      <c r="B136" s="367"/>
      <c r="C136" s="363"/>
      <c r="D136" s="2" t="s">
        <v>51</v>
      </c>
      <c r="E136" s="66"/>
      <c r="F136" s="86"/>
      <c r="G136" s="48"/>
      <c r="H136" s="102"/>
      <c r="I136" s="61">
        <f t="shared" si="21"/>
        <v>0</v>
      </c>
      <c r="J136" s="56"/>
      <c r="K136" s="16"/>
      <c r="L136" s="16"/>
      <c r="M136" s="32">
        <f t="shared" si="34"/>
        <v>0</v>
      </c>
      <c r="N136" s="16"/>
      <c r="O136" s="16"/>
      <c r="P136" s="16"/>
      <c r="Q136" s="32">
        <f t="shared" si="35"/>
        <v>0</v>
      </c>
      <c r="R136" s="16"/>
      <c r="S136" s="16"/>
      <c r="T136" s="16"/>
      <c r="U136" s="32">
        <f t="shared" si="36"/>
        <v>0</v>
      </c>
      <c r="V136" s="16"/>
      <c r="W136" s="16"/>
      <c r="X136" s="16"/>
      <c r="Y136" s="32">
        <f t="shared" si="37"/>
        <v>0</v>
      </c>
    </row>
    <row r="137" spans="1:25" ht="14.25" customHeight="1" x14ac:dyDescent="0.2">
      <c r="A137" s="370"/>
      <c r="B137" s="367"/>
      <c r="C137" s="363"/>
      <c r="D137" s="1" t="s">
        <v>117</v>
      </c>
      <c r="E137" s="65"/>
      <c r="F137" s="85"/>
      <c r="G137" s="47"/>
      <c r="H137" s="101"/>
      <c r="I137" s="61">
        <f t="shared" si="21"/>
        <v>0</v>
      </c>
      <c r="J137" s="56"/>
      <c r="K137" s="16"/>
      <c r="L137" s="16"/>
      <c r="M137" s="32">
        <f t="shared" si="34"/>
        <v>0</v>
      </c>
      <c r="N137" s="16"/>
      <c r="O137" s="16"/>
      <c r="P137" s="16"/>
      <c r="Q137" s="32">
        <f t="shared" si="35"/>
        <v>0</v>
      </c>
      <c r="R137" s="16"/>
      <c r="S137" s="16"/>
      <c r="T137" s="16"/>
      <c r="U137" s="32">
        <f t="shared" si="36"/>
        <v>0</v>
      </c>
      <c r="V137" s="16"/>
      <c r="W137" s="16"/>
      <c r="X137" s="16"/>
      <c r="Y137" s="32">
        <f t="shared" si="37"/>
        <v>0</v>
      </c>
    </row>
    <row r="138" spans="1:25" ht="18.75" customHeight="1" x14ac:dyDescent="0.2">
      <c r="A138" s="371"/>
      <c r="B138" s="368"/>
      <c r="C138" s="364"/>
      <c r="D138" s="13" t="s">
        <v>1</v>
      </c>
      <c r="E138" s="67"/>
      <c r="F138" s="84"/>
      <c r="G138" s="97"/>
      <c r="H138" s="103"/>
      <c r="I138" s="107">
        <f>SUM(I130:I137)</f>
        <v>0</v>
      </c>
      <c r="J138" s="16">
        <f>SUM(J130:J137)</f>
        <v>0</v>
      </c>
      <c r="K138" s="16">
        <f>SUM(K130:K137)</f>
        <v>0</v>
      </c>
      <c r="L138" s="16">
        <f>SUM(L130:L137)</f>
        <v>0</v>
      </c>
      <c r="M138" s="32">
        <f t="shared" si="34"/>
        <v>0</v>
      </c>
      <c r="N138" s="16">
        <f>SUM(N130:N137)</f>
        <v>0</v>
      </c>
      <c r="O138" s="16">
        <f>SUM(O130:O137)</f>
        <v>0</v>
      </c>
      <c r="P138" s="16">
        <f>SUM(P130:P137)</f>
        <v>0</v>
      </c>
      <c r="Q138" s="32">
        <f t="shared" si="35"/>
        <v>0</v>
      </c>
      <c r="R138" s="16">
        <f>SUM(R130:R137)</f>
        <v>0</v>
      </c>
      <c r="S138" s="16">
        <f>SUM(S130:S137)</f>
        <v>0</v>
      </c>
      <c r="T138" s="16">
        <f>SUM(T130:T137)</f>
        <v>0</v>
      </c>
      <c r="U138" s="32">
        <f t="shared" si="36"/>
        <v>0</v>
      </c>
      <c r="V138" s="16">
        <f>SUM(V130:V137)</f>
        <v>0</v>
      </c>
      <c r="W138" s="16">
        <f>SUM(W130:W137)</f>
        <v>0</v>
      </c>
      <c r="X138" s="16">
        <f>SUM(X130:X137)</f>
        <v>0</v>
      </c>
      <c r="Y138" s="32">
        <f t="shared" si="37"/>
        <v>0</v>
      </c>
    </row>
    <row r="139" spans="1:25" ht="14.25" customHeight="1" x14ac:dyDescent="0.2">
      <c r="A139" s="369" t="s">
        <v>55</v>
      </c>
      <c r="B139" s="365">
        <v>5.0999999999999996</v>
      </c>
      <c r="C139" s="362" t="s">
        <v>2</v>
      </c>
      <c r="D139" s="1" t="s">
        <v>141</v>
      </c>
      <c r="E139" s="65"/>
      <c r="F139" s="85"/>
      <c r="G139" s="47"/>
      <c r="H139" s="101"/>
      <c r="I139" s="61">
        <f t="shared" si="21"/>
        <v>0</v>
      </c>
      <c r="J139" s="56"/>
      <c r="K139" s="16"/>
      <c r="L139" s="16"/>
      <c r="M139" s="32">
        <f t="shared" si="34"/>
        <v>0</v>
      </c>
      <c r="N139" s="16"/>
      <c r="O139" s="16"/>
      <c r="P139" s="16"/>
      <c r="Q139" s="32">
        <f t="shared" si="35"/>
        <v>0</v>
      </c>
      <c r="R139" s="16"/>
      <c r="S139" s="16"/>
      <c r="T139" s="16"/>
      <c r="U139" s="32">
        <f t="shared" si="36"/>
        <v>0</v>
      </c>
      <c r="V139" s="16"/>
      <c r="W139" s="16"/>
      <c r="X139" s="16"/>
      <c r="Y139" s="32">
        <f t="shared" si="37"/>
        <v>0</v>
      </c>
    </row>
    <row r="140" spans="1:25" ht="14.25" customHeight="1" x14ac:dyDescent="0.2">
      <c r="A140" s="370"/>
      <c r="B140" s="366"/>
      <c r="C140" s="363"/>
      <c r="D140" s="1" t="s">
        <v>133</v>
      </c>
      <c r="E140" s="65"/>
      <c r="F140" s="85"/>
      <c r="G140" s="47"/>
      <c r="H140" s="101"/>
      <c r="I140" s="61">
        <f t="shared" si="21"/>
        <v>0</v>
      </c>
      <c r="J140" s="56"/>
      <c r="K140" s="16"/>
      <c r="L140" s="16"/>
      <c r="M140" s="32">
        <f t="shared" si="34"/>
        <v>0</v>
      </c>
      <c r="N140" s="16"/>
      <c r="O140" s="16"/>
      <c r="P140" s="16"/>
      <c r="Q140" s="32">
        <f t="shared" si="35"/>
        <v>0</v>
      </c>
      <c r="R140" s="16"/>
      <c r="S140" s="16"/>
      <c r="T140" s="16"/>
      <c r="U140" s="32">
        <f t="shared" si="36"/>
        <v>0</v>
      </c>
      <c r="V140" s="16"/>
      <c r="W140" s="16"/>
      <c r="X140" s="16"/>
      <c r="Y140" s="32">
        <f t="shared" si="37"/>
        <v>0</v>
      </c>
    </row>
    <row r="141" spans="1:25" ht="14.25" customHeight="1" x14ac:dyDescent="0.2">
      <c r="A141" s="370"/>
      <c r="B141" s="366"/>
      <c r="C141" s="363"/>
      <c r="D141" s="1" t="s">
        <v>139</v>
      </c>
      <c r="E141" s="65"/>
      <c r="F141" s="85"/>
      <c r="G141" s="47"/>
      <c r="H141" s="101"/>
      <c r="I141" s="61">
        <f t="shared" ref="I141:I164" si="38">F141*G141*H141</f>
        <v>0</v>
      </c>
      <c r="J141" s="56"/>
      <c r="K141" s="16"/>
      <c r="L141" s="16"/>
      <c r="M141" s="32">
        <f t="shared" si="34"/>
        <v>0</v>
      </c>
      <c r="N141" s="16"/>
      <c r="O141" s="16"/>
      <c r="P141" s="16"/>
      <c r="Q141" s="32">
        <f t="shared" si="35"/>
        <v>0</v>
      </c>
      <c r="R141" s="16"/>
      <c r="S141" s="16"/>
      <c r="T141" s="16"/>
      <c r="U141" s="32">
        <f t="shared" si="36"/>
        <v>0</v>
      </c>
      <c r="V141" s="16"/>
      <c r="W141" s="16"/>
      <c r="X141" s="16"/>
      <c r="Y141" s="32">
        <f t="shared" si="37"/>
        <v>0</v>
      </c>
    </row>
    <row r="142" spans="1:25" ht="14.25" customHeight="1" x14ac:dyDescent="0.2">
      <c r="A142" s="370"/>
      <c r="B142" s="366"/>
      <c r="C142" s="363"/>
      <c r="D142" s="1" t="s">
        <v>126</v>
      </c>
      <c r="E142" s="65"/>
      <c r="F142" s="85"/>
      <c r="G142" s="47"/>
      <c r="H142" s="101"/>
      <c r="I142" s="61">
        <f t="shared" si="38"/>
        <v>0</v>
      </c>
      <c r="J142" s="56"/>
      <c r="K142" s="16"/>
      <c r="L142" s="16"/>
      <c r="M142" s="32">
        <f t="shared" si="34"/>
        <v>0</v>
      </c>
      <c r="N142" s="16"/>
      <c r="O142" s="16"/>
      <c r="P142" s="16"/>
      <c r="Q142" s="32">
        <f t="shared" si="35"/>
        <v>0</v>
      </c>
      <c r="R142" s="16"/>
      <c r="S142" s="16"/>
      <c r="T142" s="16"/>
      <c r="U142" s="32">
        <f t="shared" si="36"/>
        <v>0</v>
      </c>
      <c r="V142" s="16"/>
      <c r="W142" s="16"/>
      <c r="X142" s="16"/>
      <c r="Y142" s="32">
        <f t="shared" si="37"/>
        <v>0</v>
      </c>
    </row>
    <row r="143" spans="1:25" ht="14.25" customHeight="1" x14ac:dyDescent="0.2">
      <c r="A143" s="370"/>
      <c r="B143" s="366"/>
      <c r="C143" s="363"/>
      <c r="D143" s="1" t="s">
        <v>49</v>
      </c>
      <c r="E143" s="65"/>
      <c r="F143" s="85"/>
      <c r="G143" s="47"/>
      <c r="H143" s="101"/>
      <c r="I143" s="61">
        <f t="shared" si="38"/>
        <v>0</v>
      </c>
      <c r="J143" s="56"/>
      <c r="K143" s="16"/>
      <c r="L143" s="16"/>
      <c r="M143" s="32">
        <f t="shared" si="34"/>
        <v>0</v>
      </c>
      <c r="N143" s="16"/>
      <c r="O143" s="16"/>
      <c r="P143" s="16"/>
      <c r="Q143" s="32">
        <f t="shared" si="35"/>
        <v>0</v>
      </c>
      <c r="R143" s="16"/>
      <c r="S143" s="16"/>
      <c r="T143" s="16"/>
      <c r="U143" s="32">
        <f t="shared" si="36"/>
        <v>0</v>
      </c>
      <c r="V143" s="16"/>
      <c r="W143" s="16"/>
      <c r="X143" s="16"/>
      <c r="Y143" s="32">
        <f t="shared" si="37"/>
        <v>0</v>
      </c>
    </row>
    <row r="144" spans="1:25" ht="14.25" customHeight="1" x14ac:dyDescent="0.2">
      <c r="A144" s="370"/>
      <c r="B144" s="366"/>
      <c r="C144" s="363"/>
      <c r="D144" s="1" t="s">
        <v>50</v>
      </c>
      <c r="E144" s="65"/>
      <c r="F144" s="85"/>
      <c r="G144" s="47"/>
      <c r="H144" s="101"/>
      <c r="I144" s="61">
        <f t="shared" si="38"/>
        <v>0</v>
      </c>
      <c r="J144" s="56"/>
      <c r="K144" s="16"/>
      <c r="L144" s="16"/>
      <c r="M144" s="32">
        <f t="shared" si="34"/>
        <v>0</v>
      </c>
      <c r="N144" s="16"/>
      <c r="O144" s="16"/>
      <c r="P144" s="16"/>
      <c r="Q144" s="32">
        <f t="shared" si="35"/>
        <v>0</v>
      </c>
      <c r="R144" s="16"/>
      <c r="S144" s="16"/>
      <c r="T144" s="16"/>
      <c r="U144" s="32">
        <f t="shared" si="36"/>
        <v>0</v>
      </c>
      <c r="V144" s="16"/>
      <c r="W144" s="16"/>
      <c r="X144" s="16"/>
      <c r="Y144" s="32">
        <f t="shared" si="37"/>
        <v>0</v>
      </c>
    </row>
    <row r="145" spans="1:25" ht="14.25" customHeight="1" x14ac:dyDescent="0.2">
      <c r="A145" s="370"/>
      <c r="B145" s="366"/>
      <c r="C145" s="363"/>
      <c r="D145" s="2" t="s">
        <v>51</v>
      </c>
      <c r="E145" s="66"/>
      <c r="F145" s="86"/>
      <c r="G145" s="48"/>
      <c r="H145" s="102"/>
      <c r="I145" s="61">
        <f t="shared" si="38"/>
        <v>0</v>
      </c>
      <c r="J145" s="56"/>
      <c r="K145" s="16"/>
      <c r="L145" s="16"/>
      <c r="M145" s="32">
        <f t="shared" si="34"/>
        <v>0</v>
      </c>
      <c r="N145" s="16"/>
      <c r="O145" s="16"/>
      <c r="P145" s="16"/>
      <c r="Q145" s="32">
        <f t="shared" si="35"/>
        <v>0</v>
      </c>
      <c r="R145" s="16"/>
      <c r="S145" s="16"/>
      <c r="T145" s="16"/>
      <c r="U145" s="32">
        <f t="shared" si="36"/>
        <v>0</v>
      </c>
      <c r="V145" s="16"/>
      <c r="W145" s="16"/>
      <c r="X145" s="16"/>
      <c r="Y145" s="32">
        <f t="shared" si="37"/>
        <v>0</v>
      </c>
    </row>
    <row r="146" spans="1:25" ht="14.25" customHeight="1" x14ac:dyDescent="0.2">
      <c r="A146" s="370"/>
      <c r="B146" s="366"/>
      <c r="C146" s="363"/>
      <c r="D146" s="1" t="s">
        <v>117</v>
      </c>
      <c r="E146" s="65"/>
      <c r="F146" s="85"/>
      <c r="G146" s="47"/>
      <c r="H146" s="101"/>
      <c r="I146" s="61">
        <f t="shared" si="38"/>
        <v>0</v>
      </c>
      <c r="J146" s="56"/>
      <c r="K146" s="16"/>
      <c r="L146" s="16"/>
      <c r="M146" s="32">
        <f t="shared" si="34"/>
        <v>0</v>
      </c>
      <c r="N146" s="16"/>
      <c r="O146" s="16"/>
      <c r="P146" s="16"/>
      <c r="Q146" s="32">
        <f t="shared" si="35"/>
        <v>0</v>
      </c>
      <c r="R146" s="16"/>
      <c r="S146" s="16"/>
      <c r="T146" s="16"/>
      <c r="U146" s="32">
        <f t="shared" si="36"/>
        <v>0</v>
      </c>
      <c r="V146" s="16"/>
      <c r="W146" s="16"/>
      <c r="X146" s="16"/>
      <c r="Y146" s="32">
        <f t="shared" si="37"/>
        <v>0</v>
      </c>
    </row>
    <row r="147" spans="1:25" ht="18.75" customHeight="1" x14ac:dyDescent="0.2">
      <c r="A147" s="370"/>
      <c r="B147" s="372"/>
      <c r="C147" s="364"/>
      <c r="D147" s="13" t="s">
        <v>1</v>
      </c>
      <c r="E147" s="67"/>
      <c r="F147" s="84"/>
      <c r="G147" s="97"/>
      <c r="H147" s="103"/>
      <c r="I147" s="107">
        <f>SUM(I139:I146)</f>
        <v>0</v>
      </c>
      <c r="J147" s="16">
        <f>SUM(J139:J146)</f>
        <v>0</v>
      </c>
      <c r="K147" s="16">
        <f>SUM(K139:K146)</f>
        <v>0</v>
      </c>
      <c r="L147" s="16">
        <f>SUM(L139:L146)</f>
        <v>0</v>
      </c>
      <c r="M147" s="32">
        <f t="shared" si="34"/>
        <v>0</v>
      </c>
      <c r="N147" s="16">
        <f>SUM(N139:N146)</f>
        <v>0</v>
      </c>
      <c r="O147" s="16">
        <f>SUM(O139:O146)</f>
        <v>0</v>
      </c>
      <c r="P147" s="16">
        <f>SUM(P139:P146)</f>
        <v>0</v>
      </c>
      <c r="Q147" s="32">
        <f t="shared" si="35"/>
        <v>0</v>
      </c>
      <c r="R147" s="16">
        <f>SUM(R139:R146)</f>
        <v>0</v>
      </c>
      <c r="S147" s="16">
        <f>SUM(S139:S146)</f>
        <v>0</v>
      </c>
      <c r="T147" s="16">
        <f>SUM(T139:T146)</f>
        <v>0</v>
      </c>
      <c r="U147" s="32">
        <f t="shared" si="36"/>
        <v>0</v>
      </c>
      <c r="V147" s="16">
        <f>SUM(V139:V146)</f>
        <v>0</v>
      </c>
      <c r="W147" s="16">
        <f>SUM(W139:W146)</f>
        <v>0</v>
      </c>
      <c r="X147" s="16">
        <f>SUM(X139:X146)</f>
        <v>0</v>
      </c>
      <c r="Y147" s="32">
        <f t="shared" si="37"/>
        <v>0</v>
      </c>
    </row>
    <row r="148" spans="1:25" ht="15.6" customHeight="1" x14ac:dyDescent="0.2">
      <c r="A148" s="370"/>
      <c r="B148" s="365">
        <v>5.2</v>
      </c>
      <c r="C148" s="362" t="s">
        <v>2</v>
      </c>
      <c r="D148" s="1" t="s">
        <v>141</v>
      </c>
      <c r="E148" s="65"/>
      <c r="F148" s="85"/>
      <c r="G148" s="47"/>
      <c r="H148" s="101"/>
      <c r="I148" s="61">
        <f t="shared" si="38"/>
        <v>0</v>
      </c>
      <c r="J148" s="56"/>
      <c r="K148" s="16"/>
      <c r="L148" s="16"/>
      <c r="M148" s="32">
        <f t="shared" si="34"/>
        <v>0</v>
      </c>
      <c r="N148" s="16"/>
      <c r="O148" s="16"/>
      <c r="P148" s="16"/>
      <c r="Q148" s="32">
        <f t="shared" si="35"/>
        <v>0</v>
      </c>
      <c r="R148" s="16"/>
      <c r="S148" s="16"/>
      <c r="T148" s="16"/>
      <c r="U148" s="32">
        <f t="shared" si="36"/>
        <v>0</v>
      </c>
      <c r="V148" s="16"/>
      <c r="W148" s="16"/>
      <c r="X148" s="16"/>
      <c r="Y148" s="32">
        <f t="shared" si="37"/>
        <v>0</v>
      </c>
    </row>
    <row r="149" spans="1:25" ht="15.6" customHeight="1" x14ac:dyDescent="0.2">
      <c r="A149" s="370"/>
      <c r="B149" s="366"/>
      <c r="C149" s="363"/>
      <c r="D149" s="1" t="s">
        <v>133</v>
      </c>
      <c r="E149" s="65"/>
      <c r="F149" s="85"/>
      <c r="G149" s="47"/>
      <c r="H149" s="101"/>
      <c r="I149" s="61">
        <f t="shared" si="38"/>
        <v>0</v>
      </c>
      <c r="J149" s="56"/>
      <c r="K149" s="16"/>
      <c r="L149" s="16"/>
      <c r="M149" s="32">
        <f t="shared" si="34"/>
        <v>0</v>
      </c>
      <c r="N149" s="16"/>
      <c r="O149" s="16"/>
      <c r="P149" s="16"/>
      <c r="Q149" s="32">
        <f t="shared" si="35"/>
        <v>0</v>
      </c>
      <c r="R149" s="16"/>
      <c r="S149" s="16"/>
      <c r="T149" s="16"/>
      <c r="U149" s="32">
        <f t="shared" si="36"/>
        <v>0</v>
      </c>
      <c r="V149" s="16"/>
      <c r="W149" s="16"/>
      <c r="X149" s="16"/>
      <c r="Y149" s="32">
        <f t="shared" si="37"/>
        <v>0</v>
      </c>
    </row>
    <row r="150" spans="1:25" ht="14.25" customHeight="1" x14ac:dyDescent="0.2">
      <c r="A150" s="370"/>
      <c r="B150" s="367"/>
      <c r="C150" s="363"/>
      <c r="D150" s="1" t="s">
        <v>139</v>
      </c>
      <c r="E150" s="65"/>
      <c r="F150" s="85"/>
      <c r="G150" s="47"/>
      <c r="H150" s="101"/>
      <c r="I150" s="61">
        <f t="shared" si="38"/>
        <v>0</v>
      </c>
      <c r="J150" s="56"/>
      <c r="K150" s="16"/>
      <c r="L150" s="16"/>
      <c r="M150" s="32">
        <f t="shared" si="34"/>
        <v>0</v>
      </c>
      <c r="N150" s="16"/>
      <c r="O150" s="16"/>
      <c r="P150" s="16"/>
      <c r="Q150" s="32">
        <f t="shared" si="35"/>
        <v>0</v>
      </c>
      <c r="R150" s="16"/>
      <c r="S150" s="16"/>
      <c r="T150" s="16"/>
      <c r="U150" s="32">
        <f t="shared" si="36"/>
        <v>0</v>
      </c>
      <c r="V150" s="16"/>
      <c r="W150" s="16"/>
      <c r="X150" s="16"/>
      <c r="Y150" s="32">
        <f t="shared" si="37"/>
        <v>0</v>
      </c>
    </row>
    <row r="151" spans="1:25" ht="14.25" customHeight="1" x14ac:dyDescent="0.2">
      <c r="A151" s="370"/>
      <c r="B151" s="367"/>
      <c r="C151" s="363"/>
      <c r="D151" s="1" t="s">
        <v>126</v>
      </c>
      <c r="E151" s="65"/>
      <c r="F151" s="85"/>
      <c r="G151" s="47"/>
      <c r="H151" s="101"/>
      <c r="I151" s="61">
        <f t="shared" si="38"/>
        <v>0</v>
      </c>
      <c r="J151" s="56"/>
      <c r="K151" s="16"/>
      <c r="L151" s="16"/>
      <c r="M151" s="32">
        <f t="shared" si="34"/>
        <v>0</v>
      </c>
      <c r="N151" s="16"/>
      <c r="O151" s="16"/>
      <c r="P151" s="16"/>
      <c r="Q151" s="32">
        <f t="shared" si="35"/>
        <v>0</v>
      </c>
      <c r="R151" s="16"/>
      <c r="S151" s="16"/>
      <c r="T151" s="16"/>
      <c r="U151" s="32">
        <f t="shared" si="36"/>
        <v>0</v>
      </c>
      <c r="V151" s="16"/>
      <c r="W151" s="16"/>
      <c r="X151" s="16"/>
      <c r="Y151" s="32">
        <f t="shared" si="37"/>
        <v>0</v>
      </c>
    </row>
    <row r="152" spans="1:25" ht="14.25" customHeight="1" x14ac:dyDescent="0.2">
      <c r="A152" s="370"/>
      <c r="B152" s="367"/>
      <c r="C152" s="363"/>
      <c r="D152" s="1" t="s">
        <v>49</v>
      </c>
      <c r="E152" s="65"/>
      <c r="F152" s="85"/>
      <c r="G152" s="47"/>
      <c r="H152" s="101"/>
      <c r="I152" s="61">
        <f t="shared" si="38"/>
        <v>0</v>
      </c>
      <c r="J152" s="56"/>
      <c r="K152" s="16"/>
      <c r="L152" s="16"/>
      <c r="M152" s="32">
        <f t="shared" si="34"/>
        <v>0</v>
      </c>
      <c r="N152" s="16"/>
      <c r="O152" s="16"/>
      <c r="P152" s="16"/>
      <c r="Q152" s="32">
        <f t="shared" si="35"/>
        <v>0</v>
      </c>
      <c r="R152" s="16"/>
      <c r="S152" s="16"/>
      <c r="T152" s="16"/>
      <c r="U152" s="32">
        <f t="shared" si="36"/>
        <v>0</v>
      </c>
      <c r="V152" s="16"/>
      <c r="W152" s="16"/>
      <c r="X152" s="16"/>
      <c r="Y152" s="32">
        <f t="shared" si="37"/>
        <v>0</v>
      </c>
    </row>
    <row r="153" spans="1:25" ht="14.25" customHeight="1" x14ac:dyDescent="0.2">
      <c r="A153" s="370"/>
      <c r="B153" s="367"/>
      <c r="C153" s="363"/>
      <c r="D153" s="1" t="s">
        <v>50</v>
      </c>
      <c r="E153" s="65"/>
      <c r="F153" s="85"/>
      <c r="G153" s="47"/>
      <c r="H153" s="101"/>
      <c r="I153" s="61">
        <f t="shared" si="38"/>
        <v>0</v>
      </c>
      <c r="J153" s="56"/>
      <c r="K153" s="16"/>
      <c r="L153" s="16"/>
      <c r="M153" s="32">
        <f t="shared" si="34"/>
        <v>0</v>
      </c>
      <c r="N153" s="16"/>
      <c r="O153" s="16"/>
      <c r="P153" s="16"/>
      <c r="Q153" s="32">
        <f t="shared" si="35"/>
        <v>0</v>
      </c>
      <c r="R153" s="16"/>
      <c r="S153" s="16"/>
      <c r="T153" s="16"/>
      <c r="U153" s="32">
        <f t="shared" si="36"/>
        <v>0</v>
      </c>
      <c r="V153" s="16"/>
      <c r="W153" s="16"/>
      <c r="X153" s="16"/>
      <c r="Y153" s="32">
        <f t="shared" si="37"/>
        <v>0</v>
      </c>
    </row>
    <row r="154" spans="1:25" ht="14.25" customHeight="1" x14ac:dyDescent="0.2">
      <c r="A154" s="370"/>
      <c r="B154" s="367"/>
      <c r="C154" s="363"/>
      <c r="D154" s="2" t="s">
        <v>51</v>
      </c>
      <c r="E154" s="66"/>
      <c r="F154" s="86"/>
      <c r="G154" s="48"/>
      <c r="H154" s="102"/>
      <c r="I154" s="61">
        <f t="shared" si="38"/>
        <v>0</v>
      </c>
      <c r="J154" s="56"/>
      <c r="K154" s="16"/>
      <c r="L154" s="16"/>
      <c r="M154" s="32">
        <f t="shared" si="34"/>
        <v>0</v>
      </c>
      <c r="N154" s="16"/>
      <c r="O154" s="16"/>
      <c r="P154" s="16"/>
      <c r="Q154" s="32">
        <f t="shared" si="35"/>
        <v>0</v>
      </c>
      <c r="R154" s="16"/>
      <c r="S154" s="16"/>
      <c r="T154" s="16"/>
      <c r="U154" s="32">
        <f t="shared" si="36"/>
        <v>0</v>
      </c>
      <c r="V154" s="16"/>
      <c r="W154" s="16"/>
      <c r="X154" s="16"/>
      <c r="Y154" s="32">
        <f t="shared" si="37"/>
        <v>0</v>
      </c>
    </row>
    <row r="155" spans="1:25" ht="14.25" customHeight="1" x14ac:dyDescent="0.2">
      <c r="A155" s="370"/>
      <c r="B155" s="367"/>
      <c r="C155" s="363"/>
      <c r="D155" s="1" t="s">
        <v>117</v>
      </c>
      <c r="E155" s="65"/>
      <c r="F155" s="85"/>
      <c r="G155" s="47"/>
      <c r="H155" s="101"/>
      <c r="I155" s="61">
        <f t="shared" si="38"/>
        <v>0</v>
      </c>
      <c r="J155" s="56"/>
      <c r="K155" s="16"/>
      <c r="L155" s="16"/>
      <c r="M155" s="32">
        <f t="shared" si="34"/>
        <v>0</v>
      </c>
      <c r="N155" s="16"/>
      <c r="O155" s="16"/>
      <c r="P155" s="16"/>
      <c r="Q155" s="32">
        <f t="shared" si="35"/>
        <v>0</v>
      </c>
      <c r="R155" s="16"/>
      <c r="S155" s="16"/>
      <c r="T155" s="16"/>
      <c r="U155" s="32">
        <f t="shared" si="36"/>
        <v>0</v>
      </c>
      <c r="V155" s="16"/>
      <c r="W155" s="16"/>
      <c r="X155" s="16"/>
      <c r="Y155" s="32">
        <f t="shared" si="37"/>
        <v>0</v>
      </c>
    </row>
    <row r="156" spans="1:25" ht="18.75" customHeight="1" x14ac:dyDescent="0.2">
      <c r="A156" s="370"/>
      <c r="B156" s="368"/>
      <c r="C156" s="364"/>
      <c r="D156" s="13" t="s">
        <v>1</v>
      </c>
      <c r="E156" s="67"/>
      <c r="F156" s="84"/>
      <c r="G156" s="97"/>
      <c r="H156" s="103"/>
      <c r="I156" s="107">
        <f>SUM(I148:I155)</f>
        <v>0</v>
      </c>
      <c r="J156" s="16">
        <f>SUM(J148:J155)</f>
        <v>0</v>
      </c>
      <c r="K156" s="16">
        <f>SUM(K148:K155)</f>
        <v>0</v>
      </c>
      <c r="L156" s="16">
        <f>SUM(L148:L155)</f>
        <v>0</v>
      </c>
      <c r="M156" s="32">
        <f t="shared" si="34"/>
        <v>0</v>
      </c>
      <c r="N156" s="16">
        <f>SUM(N148:N155)</f>
        <v>0</v>
      </c>
      <c r="O156" s="16">
        <f>SUM(O148:O155)</f>
        <v>0</v>
      </c>
      <c r="P156" s="16">
        <f>SUM(P148:P155)</f>
        <v>0</v>
      </c>
      <c r="Q156" s="32">
        <f t="shared" si="35"/>
        <v>0</v>
      </c>
      <c r="R156" s="16">
        <f>SUM(R148:R155)</f>
        <v>0</v>
      </c>
      <c r="S156" s="16">
        <f>SUM(S148:S155)</f>
        <v>0</v>
      </c>
      <c r="T156" s="16">
        <f>SUM(T148:T155)</f>
        <v>0</v>
      </c>
      <c r="U156" s="32">
        <f t="shared" si="36"/>
        <v>0</v>
      </c>
      <c r="V156" s="16">
        <f>SUM(V148:V155)</f>
        <v>0</v>
      </c>
      <c r="W156" s="16">
        <f>SUM(W148:W155)</f>
        <v>0</v>
      </c>
      <c r="X156" s="16">
        <f>SUM(X148:X155)</f>
        <v>0</v>
      </c>
      <c r="Y156" s="32">
        <f t="shared" si="37"/>
        <v>0</v>
      </c>
    </row>
    <row r="157" spans="1:25" ht="15.6" customHeight="1" x14ac:dyDescent="0.2">
      <c r="A157" s="370"/>
      <c r="B157" s="365">
        <v>5.3</v>
      </c>
      <c r="C157" s="362" t="s">
        <v>2</v>
      </c>
      <c r="D157" s="1" t="s">
        <v>141</v>
      </c>
      <c r="E157" s="65"/>
      <c r="F157" s="85"/>
      <c r="G157" s="47"/>
      <c r="H157" s="101"/>
      <c r="I157" s="61">
        <f t="shared" si="38"/>
        <v>0</v>
      </c>
      <c r="J157" s="56"/>
      <c r="K157" s="16"/>
      <c r="L157" s="16"/>
      <c r="M157" s="32">
        <f t="shared" si="34"/>
        <v>0</v>
      </c>
      <c r="N157" s="16"/>
      <c r="O157" s="16"/>
      <c r="P157" s="16"/>
      <c r="Q157" s="32">
        <f t="shared" si="35"/>
        <v>0</v>
      </c>
      <c r="R157" s="16"/>
      <c r="S157" s="16"/>
      <c r="T157" s="16"/>
      <c r="U157" s="32">
        <f t="shared" si="36"/>
        <v>0</v>
      </c>
      <c r="V157" s="16"/>
      <c r="W157" s="16"/>
      <c r="X157" s="16"/>
      <c r="Y157" s="32">
        <f t="shared" si="37"/>
        <v>0</v>
      </c>
    </row>
    <row r="158" spans="1:25" ht="15.6" customHeight="1" x14ac:dyDescent="0.2">
      <c r="A158" s="370"/>
      <c r="B158" s="366"/>
      <c r="C158" s="363"/>
      <c r="D158" s="1" t="s">
        <v>133</v>
      </c>
      <c r="E158" s="65"/>
      <c r="F158" s="85"/>
      <c r="G158" s="47"/>
      <c r="H158" s="101"/>
      <c r="I158" s="61">
        <f t="shared" si="38"/>
        <v>0</v>
      </c>
      <c r="J158" s="56"/>
      <c r="K158" s="16"/>
      <c r="L158" s="16"/>
      <c r="M158" s="32">
        <f t="shared" si="34"/>
        <v>0</v>
      </c>
      <c r="N158" s="16"/>
      <c r="O158" s="16"/>
      <c r="P158" s="16"/>
      <c r="Q158" s="32">
        <f t="shared" si="35"/>
        <v>0</v>
      </c>
      <c r="R158" s="16"/>
      <c r="S158" s="16"/>
      <c r="T158" s="16"/>
      <c r="U158" s="32">
        <f t="shared" si="36"/>
        <v>0</v>
      </c>
      <c r="V158" s="16"/>
      <c r="W158" s="16"/>
      <c r="X158" s="16"/>
      <c r="Y158" s="32">
        <f t="shared" si="37"/>
        <v>0</v>
      </c>
    </row>
    <row r="159" spans="1:25" ht="14.25" customHeight="1" x14ac:dyDescent="0.2">
      <c r="A159" s="370"/>
      <c r="B159" s="367"/>
      <c r="C159" s="363"/>
      <c r="D159" s="1" t="s">
        <v>139</v>
      </c>
      <c r="E159" s="65"/>
      <c r="F159" s="85"/>
      <c r="G159" s="47"/>
      <c r="H159" s="101"/>
      <c r="I159" s="61">
        <f t="shared" si="38"/>
        <v>0</v>
      </c>
      <c r="J159" s="56"/>
      <c r="K159" s="16"/>
      <c r="L159" s="16"/>
      <c r="M159" s="32">
        <f t="shared" ref="M159:M165" si="39">J159+K159+L159</f>
        <v>0</v>
      </c>
      <c r="N159" s="16"/>
      <c r="O159" s="16"/>
      <c r="P159" s="16"/>
      <c r="Q159" s="32">
        <f t="shared" si="35"/>
        <v>0</v>
      </c>
      <c r="R159" s="16"/>
      <c r="S159" s="16"/>
      <c r="T159" s="16"/>
      <c r="U159" s="32">
        <f t="shared" ref="U159:U165" si="40">R159+S159+T159</f>
        <v>0</v>
      </c>
      <c r="V159" s="16"/>
      <c r="W159" s="16"/>
      <c r="X159" s="16"/>
      <c r="Y159" s="32">
        <f t="shared" ref="Y159:Y165" si="41">V159+W159+X159</f>
        <v>0</v>
      </c>
    </row>
    <row r="160" spans="1:25" ht="14.25" customHeight="1" x14ac:dyDescent="0.2">
      <c r="A160" s="370"/>
      <c r="B160" s="367"/>
      <c r="C160" s="363"/>
      <c r="D160" s="1" t="s">
        <v>126</v>
      </c>
      <c r="E160" s="65"/>
      <c r="F160" s="85"/>
      <c r="G160" s="47"/>
      <c r="H160" s="101"/>
      <c r="I160" s="61">
        <f t="shared" si="38"/>
        <v>0</v>
      </c>
      <c r="J160" s="56"/>
      <c r="K160" s="16"/>
      <c r="L160" s="16"/>
      <c r="M160" s="32">
        <f t="shared" si="39"/>
        <v>0</v>
      </c>
      <c r="N160" s="16"/>
      <c r="O160" s="16"/>
      <c r="P160" s="16"/>
      <c r="Q160" s="32">
        <f t="shared" ref="Q160:Q165" si="42">N160+O160+P160</f>
        <v>0</v>
      </c>
      <c r="R160" s="16"/>
      <c r="S160" s="16"/>
      <c r="T160" s="16"/>
      <c r="U160" s="32">
        <f t="shared" si="40"/>
        <v>0</v>
      </c>
      <c r="V160" s="16"/>
      <c r="W160" s="16"/>
      <c r="X160" s="16"/>
      <c r="Y160" s="32">
        <f t="shared" si="41"/>
        <v>0</v>
      </c>
    </row>
    <row r="161" spans="1:25" ht="14.25" customHeight="1" x14ac:dyDescent="0.2">
      <c r="A161" s="370"/>
      <c r="B161" s="367"/>
      <c r="C161" s="363"/>
      <c r="D161" s="1" t="s">
        <v>49</v>
      </c>
      <c r="E161" s="65"/>
      <c r="F161" s="85"/>
      <c r="G161" s="47"/>
      <c r="H161" s="101"/>
      <c r="I161" s="61">
        <f t="shared" si="38"/>
        <v>0</v>
      </c>
      <c r="J161" s="56"/>
      <c r="K161" s="16"/>
      <c r="L161" s="16"/>
      <c r="M161" s="32">
        <f t="shared" si="39"/>
        <v>0</v>
      </c>
      <c r="N161" s="16"/>
      <c r="O161" s="16"/>
      <c r="P161" s="16"/>
      <c r="Q161" s="32">
        <f t="shared" si="42"/>
        <v>0</v>
      </c>
      <c r="R161" s="16"/>
      <c r="S161" s="16"/>
      <c r="T161" s="16"/>
      <c r="U161" s="32">
        <f t="shared" si="40"/>
        <v>0</v>
      </c>
      <c r="V161" s="16"/>
      <c r="W161" s="16"/>
      <c r="X161" s="16"/>
      <c r="Y161" s="32">
        <f t="shared" si="41"/>
        <v>0</v>
      </c>
    </row>
    <row r="162" spans="1:25" ht="14.25" customHeight="1" x14ac:dyDescent="0.2">
      <c r="A162" s="370"/>
      <c r="B162" s="367"/>
      <c r="C162" s="363"/>
      <c r="D162" s="1" t="s">
        <v>50</v>
      </c>
      <c r="E162" s="65"/>
      <c r="F162" s="85"/>
      <c r="G162" s="47"/>
      <c r="H162" s="101"/>
      <c r="I162" s="61">
        <f t="shared" si="38"/>
        <v>0</v>
      </c>
      <c r="J162" s="56"/>
      <c r="K162" s="16"/>
      <c r="L162" s="16"/>
      <c r="M162" s="32">
        <f t="shared" si="39"/>
        <v>0</v>
      </c>
      <c r="N162" s="16"/>
      <c r="O162" s="16"/>
      <c r="P162" s="16"/>
      <c r="Q162" s="32">
        <f t="shared" si="42"/>
        <v>0</v>
      </c>
      <c r="R162" s="16"/>
      <c r="S162" s="16"/>
      <c r="T162" s="16"/>
      <c r="U162" s="32">
        <f t="shared" si="40"/>
        <v>0</v>
      </c>
      <c r="V162" s="16"/>
      <c r="W162" s="16"/>
      <c r="X162" s="16"/>
      <c r="Y162" s="32">
        <f t="shared" si="41"/>
        <v>0</v>
      </c>
    </row>
    <row r="163" spans="1:25" ht="14.25" customHeight="1" x14ac:dyDescent="0.2">
      <c r="A163" s="370"/>
      <c r="B163" s="367"/>
      <c r="C163" s="363"/>
      <c r="D163" s="2" t="s">
        <v>51</v>
      </c>
      <c r="E163" s="66"/>
      <c r="F163" s="86"/>
      <c r="G163" s="48"/>
      <c r="H163" s="102"/>
      <c r="I163" s="61">
        <f t="shared" si="38"/>
        <v>0</v>
      </c>
      <c r="J163" s="56"/>
      <c r="K163" s="16"/>
      <c r="L163" s="16"/>
      <c r="M163" s="32">
        <f t="shared" si="39"/>
        <v>0</v>
      </c>
      <c r="N163" s="16"/>
      <c r="O163" s="16"/>
      <c r="P163" s="16"/>
      <c r="Q163" s="32">
        <f t="shared" si="42"/>
        <v>0</v>
      </c>
      <c r="R163" s="16"/>
      <c r="S163" s="16"/>
      <c r="T163" s="16"/>
      <c r="U163" s="32">
        <f t="shared" si="40"/>
        <v>0</v>
      </c>
      <c r="V163" s="16"/>
      <c r="W163" s="16"/>
      <c r="X163" s="16"/>
      <c r="Y163" s="32">
        <f t="shared" si="41"/>
        <v>0</v>
      </c>
    </row>
    <row r="164" spans="1:25" ht="14.25" customHeight="1" x14ac:dyDescent="0.2">
      <c r="A164" s="370"/>
      <c r="B164" s="367"/>
      <c r="C164" s="363"/>
      <c r="D164" s="1" t="s">
        <v>117</v>
      </c>
      <c r="E164" s="65"/>
      <c r="F164" s="85"/>
      <c r="G164" s="47"/>
      <c r="H164" s="101"/>
      <c r="I164" s="61">
        <f t="shared" si="38"/>
        <v>0</v>
      </c>
      <c r="J164" s="56"/>
      <c r="K164" s="16"/>
      <c r="L164" s="16"/>
      <c r="M164" s="32">
        <f t="shared" si="39"/>
        <v>0</v>
      </c>
      <c r="N164" s="16"/>
      <c r="O164" s="16"/>
      <c r="P164" s="16"/>
      <c r="Q164" s="32">
        <f t="shared" si="42"/>
        <v>0</v>
      </c>
      <c r="R164" s="16"/>
      <c r="S164" s="16"/>
      <c r="T164" s="16"/>
      <c r="U164" s="32">
        <f t="shared" si="40"/>
        <v>0</v>
      </c>
      <c r="V164" s="16"/>
      <c r="W164" s="16"/>
      <c r="X164" s="16"/>
      <c r="Y164" s="32">
        <f t="shared" si="41"/>
        <v>0</v>
      </c>
    </row>
    <row r="165" spans="1:25" ht="18.75" customHeight="1" x14ac:dyDescent="0.2">
      <c r="A165" s="371"/>
      <c r="B165" s="368"/>
      <c r="C165" s="364"/>
      <c r="D165" s="13" t="s">
        <v>1</v>
      </c>
      <c r="E165" s="67"/>
      <c r="F165" s="84"/>
      <c r="G165" s="97"/>
      <c r="H165" s="103"/>
      <c r="I165" s="107">
        <f>SUM(I157:I164)</f>
        <v>0</v>
      </c>
      <c r="J165" s="16">
        <f>SUM(J157:J164)</f>
        <v>0</v>
      </c>
      <c r="K165" s="16">
        <f>SUM(K157:K164)</f>
        <v>0</v>
      </c>
      <c r="L165" s="16">
        <f>SUM(L157:L164)</f>
        <v>0</v>
      </c>
      <c r="M165" s="32">
        <f t="shared" si="39"/>
        <v>0</v>
      </c>
      <c r="N165" s="16">
        <f>SUM(N157:N164)</f>
        <v>0</v>
      </c>
      <c r="O165" s="16">
        <f>SUM(O157:O164)</f>
        <v>0</v>
      </c>
      <c r="P165" s="16">
        <f>SUM(P157:P164)</f>
        <v>0</v>
      </c>
      <c r="Q165" s="32">
        <f t="shared" si="42"/>
        <v>0</v>
      </c>
      <c r="R165" s="16">
        <f>SUM(R157:R164)</f>
        <v>0</v>
      </c>
      <c r="S165" s="16">
        <f>SUM(S157:S164)</f>
        <v>0</v>
      </c>
      <c r="T165" s="16">
        <f>SUM(T157:T164)</f>
        <v>0</v>
      </c>
      <c r="U165" s="32">
        <f t="shared" si="40"/>
        <v>0</v>
      </c>
      <c r="V165" s="16">
        <f>SUM(V157:V164)</f>
        <v>0</v>
      </c>
      <c r="W165" s="16">
        <f>SUM(W157:W164)</f>
        <v>0</v>
      </c>
      <c r="X165" s="16">
        <f>SUM(X157:X164)</f>
        <v>0</v>
      </c>
      <c r="Y165" s="32">
        <f t="shared" si="41"/>
        <v>0</v>
      </c>
    </row>
    <row r="166" spans="1:25" ht="15.75" customHeight="1" thickBot="1" x14ac:dyDescent="0.25">
      <c r="A166" s="169"/>
      <c r="B166" s="170"/>
      <c r="C166" s="137"/>
      <c r="D166" s="14" t="s">
        <v>127</v>
      </c>
      <c r="E166" s="68"/>
      <c r="F166" s="84"/>
      <c r="G166" s="98"/>
      <c r="H166" s="104"/>
      <c r="I166" s="62"/>
      <c r="J166" s="57">
        <f t="shared" ref="J166:Y166" si="43">SUMIF($D:$D,"Subtotal",J:J)</f>
        <v>0</v>
      </c>
      <c r="K166" s="57">
        <f t="shared" si="43"/>
        <v>0</v>
      </c>
      <c r="L166" s="57">
        <f t="shared" si="43"/>
        <v>0</v>
      </c>
      <c r="M166" s="57">
        <f t="shared" si="43"/>
        <v>0</v>
      </c>
      <c r="N166" s="57">
        <f t="shared" si="43"/>
        <v>0</v>
      </c>
      <c r="O166" s="57">
        <f t="shared" si="43"/>
        <v>0</v>
      </c>
      <c r="P166" s="57">
        <f t="shared" si="43"/>
        <v>0</v>
      </c>
      <c r="Q166" s="57">
        <f t="shared" si="43"/>
        <v>0</v>
      </c>
      <c r="R166" s="57">
        <f t="shared" si="43"/>
        <v>0</v>
      </c>
      <c r="S166" s="57">
        <f t="shared" si="43"/>
        <v>0</v>
      </c>
      <c r="T166" s="57">
        <f t="shared" si="43"/>
        <v>0</v>
      </c>
      <c r="U166" s="57">
        <f t="shared" si="43"/>
        <v>0</v>
      </c>
      <c r="V166" s="57">
        <f t="shared" si="43"/>
        <v>0</v>
      </c>
      <c r="W166" s="57">
        <f t="shared" si="43"/>
        <v>0</v>
      </c>
      <c r="X166" s="57">
        <f t="shared" si="43"/>
        <v>0</v>
      </c>
      <c r="Y166" s="57">
        <f t="shared" si="43"/>
        <v>0</v>
      </c>
    </row>
    <row r="167" spans="1:25" ht="15.75" customHeight="1" thickBot="1" x14ac:dyDescent="0.25">
      <c r="A167" s="171"/>
      <c r="B167" s="172"/>
      <c r="C167" s="138"/>
      <c r="D167" s="160" t="s">
        <v>140</v>
      </c>
      <c r="E167" s="68"/>
      <c r="F167" s="87"/>
      <c r="G167" s="99"/>
      <c r="H167" s="105"/>
      <c r="I167" s="62">
        <f>SUMIF(D:D,"Subtotal",I:I)</f>
        <v>0</v>
      </c>
      <c r="J167" s="58">
        <f>SUM(M166,Q166,U166,Y166)</f>
        <v>0</v>
      </c>
      <c r="K167" s="18"/>
      <c r="L167" s="18"/>
      <c r="M167" s="19"/>
      <c r="N167" s="17"/>
      <c r="O167" s="18"/>
      <c r="P167" s="18"/>
      <c r="Q167" s="19"/>
      <c r="R167" s="17"/>
      <c r="S167" s="18"/>
      <c r="T167" s="18"/>
      <c r="U167" s="19"/>
      <c r="V167" s="17"/>
      <c r="W167" s="18"/>
      <c r="X167" s="18"/>
      <c r="Y167" s="185"/>
    </row>
    <row r="168" spans="1:25" ht="15.75" customHeight="1" thickBot="1" x14ac:dyDescent="0.25">
      <c r="A168" s="171"/>
      <c r="B168" s="172"/>
      <c r="C168" s="138"/>
      <c r="D168" s="161" t="s">
        <v>165</v>
      </c>
      <c r="E168" s="68"/>
      <c r="F168" s="87"/>
      <c r="G168" s="99"/>
      <c r="H168" s="105"/>
      <c r="I168" s="62">
        <f>SUMIF(D:D,"Subtotal co-funding",I:I)</f>
        <v>0</v>
      </c>
      <c r="J168" s="58">
        <f>SUM(I20)</f>
        <v>0</v>
      </c>
      <c r="K168" s="18"/>
      <c r="L168" s="18"/>
      <c r="M168" s="19"/>
      <c r="N168" s="17"/>
      <c r="O168" s="18"/>
      <c r="P168" s="18"/>
      <c r="Q168" s="19"/>
      <c r="R168" s="17"/>
      <c r="S168" s="18"/>
      <c r="T168" s="18"/>
      <c r="U168" s="19"/>
      <c r="V168" s="17"/>
      <c r="W168" s="18"/>
      <c r="X168" s="18"/>
      <c r="Y168" s="185"/>
    </row>
    <row r="169" spans="1:25" ht="15.75" customHeight="1" thickBot="1" x14ac:dyDescent="0.25">
      <c r="A169" s="173"/>
      <c r="B169" s="174"/>
      <c r="C169" s="139"/>
      <c r="D169" s="162" t="s">
        <v>166</v>
      </c>
      <c r="E169" s="68"/>
      <c r="F169" s="87"/>
      <c r="G169" s="99"/>
      <c r="H169" s="105"/>
      <c r="I169" s="62">
        <f>SUM(I167:I168)</f>
        <v>0</v>
      </c>
      <c r="J169" s="58">
        <f>SUM(J167:J168)</f>
        <v>0</v>
      </c>
      <c r="K169" s="18"/>
      <c r="L169" s="18"/>
      <c r="M169" s="19"/>
      <c r="N169" s="17"/>
      <c r="O169" s="18"/>
      <c r="P169" s="18"/>
      <c r="Q169" s="19"/>
      <c r="R169" s="17"/>
      <c r="S169" s="18"/>
      <c r="T169" s="18"/>
      <c r="U169" s="19"/>
      <c r="V169" s="17"/>
      <c r="W169" s="18"/>
      <c r="X169" s="18"/>
      <c r="Y169" s="185"/>
    </row>
  </sheetData>
  <dataConsolidate/>
  <mergeCells count="43">
    <mergeCell ref="D3:D4"/>
    <mergeCell ref="C112:C120"/>
    <mergeCell ref="C121:C129"/>
    <mergeCell ref="C130:C138"/>
    <mergeCell ref="C76:C84"/>
    <mergeCell ref="C85:C93"/>
    <mergeCell ref="C94:C102"/>
    <mergeCell ref="C40:C48"/>
    <mergeCell ref="C49:C57"/>
    <mergeCell ref="C5:C21"/>
    <mergeCell ref="C3:C4"/>
    <mergeCell ref="C22:C30"/>
    <mergeCell ref="C31:C39"/>
    <mergeCell ref="B85:B93"/>
    <mergeCell ref="B94:B102"/>
    <mergeCell ref="B103:B111"/>
    <mergeCell ref="B112:B120"/>
    <mergeCell ref="A3:A4"/>
    <mergeCell ref="B3:B4"/>
    <mergeCell ref="A103:A138"/>
    <mergeCell ref="A76:A102"/>
    <mergeCell ref="B76:B84"/>
    <mergeCell ref="A5:A39"/>
    <mergeCell ref="B40:B48"/>
    <mergeCell ref="B5:B21"/>
    <mergeCell ref="B22:B30"/>
    <mergeCell ref="B31:B39"/>
    <mergeCell ref="C157:C165"/>
    <mergeCell ref="C103:C111"/>
    <mergeCell ref="B49:B57"/>
    <mergeCell ref="B130:B138"/>
    <mergeCell ref="A139:A165"/>
    <mergeCell ref="B139:B147"/>
    <mergeCell ref="C139:C147"/>
    <mergeCell ref="C148:C156"/>
    <mergeCell ref="C58:C66"/>
    <mergeCell ref="C67:C75"/>
    <mergeCell ref="B67:B75"/>
    <mergeCell ref="B58:B66"/>
    <mergeCell ref="B148:B156"/>
    <mergeCell ref="B157:B165"/>
    <mergeCell ref="B121:B129"/>
    <mergeCell ref="A40:A75"/>
  </mergeCells>
  <phoneticPr fontId="6" type="noConversion"/>
  <dataValidations count="1">
    <dataValidation type="list" allowBlank="1" showInputMessage="1" showErrorMessage="1" sqref="E5:E15 E17:E165">
      <formula1>Subcategory</formula1>
    </dataValidation>
  </dataValidations>
  <pageMargins left="0.31496062992125984" right="0.31496062992125984" top="0.74803149606299213" bottom="0.74803149606299213" header="0.31496062992125984" footer="0.31496062992125984"/>
  <pageSetup paperSize="9" scale="55" fitToHeight="9" orientation="landscape" r:id="rId1"/>
  <headerFooter>
    <oddHeader>&amp;CUNCLASSIFIED</oddHead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16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166" sqref="D166"/>
    </sheetView>
  </sheetViews>
  <sheetFormatPr defaultColWidth="9.140625" defaultRowHeight="14.25" x14ac:dyDescent="0.2"/>
  <cols>
    <col min="1" max="1" width="9.5703125" style="8" customWidth="1"/>
    <col min="2" max="2" width="7.5703125" style="8" customWidth="1"/>
    <col min="3" max="3" width="11" style="8" customWidth="1"/>
    <col min="4" max="4" width="38.7109375" style="8" customWidth="1"/>
    <col min="5" max="5" width="15.28515625" style="8" bestFit="1" customWidth="1"/>
    <col min="6" max="6" width="9" style="88" customWidth="1"/>
    <col min="7" max="7" width="7.140625" style="100" customWidth="1"/>
    <col min="8" max="8" width="6.28515625" style="49" customWidth="1"/>
    <col min="9" max="9" width="8.7109375" style="36" customWidth="1"/>
    <col min="10" max="10" width="7.140625" style="10" customWidth="1"/>
    <col min="11" max="11" width="8.7109375" style="10" bestFit="1" customWidth="1"/>
    <col min="12" max="12" width="9" style="10" bestFit="1" customWidth="1"/>
    <col min="13" max="13" width="8" style="10" customWidth="1"/>
    <col min="14" max="16" width="9.140625" style="8"/>
    <col min="17" max="17" width="7.140625" style="8" customWidth="1"/>
    <col min="18" max="20" width="9.140625" style="8"/>
    <col min="21" max="21" width="7.140625" style="8" customWidth="1"/>
    <col min="22" max="22" width="7.42578125" style="8" customWidth="1"/>
    <col min="23" max="24" width="9.140625" style="8"/>
    <col min="25" max="25" width="7" style="8" customWidth="1"/>
    <col min="26" max="16384" width="9.140625" style="8"/>
  </cols>
  <sheetData>
    <row r="1" spans="1:25" ht="18" x14ac:dyDescent="0.25">
      <c r="A1" s="44"/>
      <c r="B1" s="46" t="s">
        <v>143</v>
      </c>
      <c r="C1" s="41"/>
      <c r="D1" s="39"/>
      <c r="E1" s="45"/>
      <c r="F1" s="78" t="s">
        <v>0</v>
      </c>
      <c r="G1" s="94"/>
      <c r="H1" s="109"/>
      <c r="I1" s="40"/>
      <c r="J1" s="39"/>
      <c r="K1" s="39"/>
      <c r="L1" s="39"/>
      <c r="M1" s="39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110"/>
    </row>
    <row r="2" spans="1:25" ht="19.5" customHeight="1" thickBot="1" x14ac:dyDescent="0.3">
      <c r="A2" s="69"/>
      <c r="B2" s="70" t="s">
        <v>144</v>
      </c>
      <c r="C2" s="71"/>
      <c r="D2" s="71"/>
      <c r="E2" s="72"/>
      <c r="F2" s="79" t="s">
        <v>47</v>
      </c>
      <c r="G2" s="95"/>
      <c r="H2" s="74"/>
      <c r="I2" s="75"/>
      <c r="J2" s="76"/>
      <c r="K2" s="91"/>
      <c r="L2" s="76"/>
      <c r="M2" s="73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111"/>
    </row>
    <row r="3" spans="1:25" ht="25.5" customHeight="1" x14ac:dyDescent="0.2">
      <c r="A3" s="374" t="s">
        <v>44</v>
      </c>
      <c r="B3" s="376" t="s">
        <v>45</v>
      </c>
      <c r="C3" s="376" t="s">
        <v>46</v>
      </c>
      <c r="D3" s="376" t="s">
        <v>128</v>
      </c>
      <c r="E3" s="63"/>
      <c r="F3" s="80"/>
      <c r="G3" s="96"/>
      <c r="H3" s="92"/>
      <c r="I3" s="59"/>
      <c r="J3" s="50" t="s">
        <v>57</v>
      </c>
      <c r="K3" s="51"/>
      <c r="L3" s="51"/>
      <c r="M3" s="52"/>
      <c r="N3" s="53" t="s">
        <v>63</v>
      </c>
      <c r="O3" s="54"/>
      <c r="P3" s="54"/>
      <c r="Q3" s="55"/>
      <c r="R3" s="53" t="s">
        <v>62</v>
      </c>
      <c r="S3" s="54"/>
      <c r="T3" s="54"/>
      <c r="U3" s="55"/>
      <c r="V3" s="53" t="s">
        <v>60</v>
      </c>
      <c r="W3" s="54"/>
      <c r="X3" s="54"/>
      <c r="Y3" s="112"/>
    </row>
    <row r="4" spans="1:25" ht="105" customHeight="1" x14ac:dyDescent="0.2">
      <c r="A4" s="375"/>
      <c r="B4" s="368"/>
      <c r="C4" s="368"/>
      <c r="D4" s="379"/>
      <c r="E4" s="64" t="s">
        <v>125</v>
      </c>
      <c r="F4" s="81" t="s">
        <v>120</v>
      </c>
      <c r="G4" s="93" t="s">
        <v>134</v>
      </c>
      <c r="H4" s="93" t="s">
        <v>121</v>
      </c>
      <c r="I4" s="60" t="s">
        <v>108</v>
      </c>
      <c r="J4" s="22" t="s">
        <v>77</v>
      </c>
      <c r="K4" s="12" t="s">
        <v>78</v>
      </c>
      <c r="L4" s="12" t="s">
        <v>79</v>
      </c>
      <c r="M4" s="31" t="s">
        <v>64</v>
      </c>
      <c r="N4" s="15" t="s">
        <v>80</v>
      </c>
      <c r="O4" s="12" t="s">
        <v>81</v>
      </c>
      <c r="P4" s="12" t="s">
        <v>82</v>
      </c>
      <c r="Q4" s="31" t="s">
        <v>58</v>
      </c>
      <c r="R4" s="20" t="s">
        <v>83</v>
      </c>
      <c r="S4" s="21" t="s">
        <v>84</v>
      </c>
      <c r="T4" s="21" t="s">
        <v>85</v>
      </c>
      <c r="U4" s="33" t="s">
        <v>59</v>
      </c>
      <c r="V4" s="15" t="s">
        <v>91</v>
      </c>
      <c r="W4" s="12" t="s">
        <v>92</v>
      </c>
      <c r="X4" s="12" t="s">
        <v>93</v>
      </c>
      <c r="Y4" s="113" t="s">
        <v>61</v>
      </c>
    </row>
    <row r="5" spans="1:25" ht="14.25" customHeight="1" x14ac:dyDescent="0.2">
      <c r="A5" s="377" t="s">
        <v>48</v>
      </c>
      <c r="B5" s="365">
        <v>1.1000000000000001</v>
      </c>
      <c r="C5" s="362" t="s">
        <v>36</v>
      </c>
      <c r="D5" s="1" t="s">
        <v>141</v>
      </c>
      <c r="E5" s="65"/>
      <c r="F5" s="82"/>
      <c r="G5" s="47"/>
      <c r="H5" s="47"/>
      <c r="I5" s="61">
        <f>F5*G5*H5</f>
        <v>0</v>
      </c>
      <c r="J5" s="56"/>
      <c r="K5" s="16"/>
      <c r="L5" s="16"/>
      <c r="M5" s="32">
        <f>J5+K5+L5</f>
        <v>0</v>
      </c>
      <c r="N5" s="16"/>
      <c r="O5" s="16"/>
      <c r="P5" s="16"/>
      <c r="Q5" s="32">
        <f>N5+O5+P5</f>
        <v>0</v>
      </c>
      <c r="R5" s="16"/>
      <c r="S5" s="16"/>
      <c r="T5" s="16"/>
      <c r="U5" s="32">
        <f>R5+S5+T5</f>
        <v>0</v>
      </c>
      <c r="V5" s="16"/>
      <c r="W5" s="16"/>
      <c r="X5" s="16"/>
      <c r="Y5" s="114">
        <f>V5+W5+X5</f>
        <v>0</v>
      </c>
    </row>
    <row r="6" spans="1:25" ht="14.25" customHeight="1" x14ac:dyDescent="0.2">
      <c r="A6" s="378"/>
      <c r="B6" s="366"/>
      <c r="C6" s="363"/>
      <c r="D6" s="1" t="s">
        <v>141</v>
      </c>
      <c r="E6" s="65"/>
      <c r="F6" s="82"/>
      <c r="G6" s="47"/>
      <c r="H6" s="47"/>
      <c r="I6" s="61">
        <f t="shared" ref="I6:I69" si="0">F6*G6*H6</f>
        <v>0</v>
      </c>
      <c r="J6" s="56"/>
      <c r="K6" s="16"/>
      <c r="L6" s="16"/>
      <c r="M6" s="32">
        <f t="shared" ref="M6:M69" si="1">J6+K6+L6</f>
        <v>0</v>
      </c>
      <c r="N6" s="16"/>
      <c r="O6" s="16"/>
      <c r="P6" s="16"/>
      <c r="Q6" s="32">
        <f t="shared" ref="Q6:Q69" si="2">N6+O6+P6</f>
        <v>0</v>
      </c>
      <c r="R6" s="16"/>
      <c r="S6" s="16"/>
      <c r="T6" s="16"/>
      <c r="U6" s="32">
        <f t="shared" ref="U6:U69" si="3">R6+S6+T6</f>
        <v>0</v>
      </c>
      <c r="V6" s="16"/>
      <c r="W6" s="16"/>
      <c r="X6" s="16"/>
      <c r="Y6" s="114">
        <f t="shared" ref="Y6:Y69" si="4">V6+W6+X6</f>
        <v>0</v>
      </c>
    </row>
    <row r="7" spans="1:25" ht="14.25" customHeight="1" x14ac:dyDescent="0.2">
      <c r="A7" s="378"/>
      <c r="B7" s="366"/>
      <c r="C7" s="363"/>
      <c r="D7" s="1" t="s">
        <v>141</v>
      </c>
      <c r="E7" s="65"/>
      <c r="F7" s="82"/>
      <c r="G7" s="47"/>
      <c r="H7" s="47"/>
      <c r="I7" s="61">
        <f t="shared" si="0"/>
        <v>0</v>
      </c>
      <c r="J7" s="56"/>
      <c r="K7" s="16"/>
      <c r="L7" s="16"/>
      <c r="M7" s="32">
        <f t="shared" si="1"/>
        <v>0</v>
      </c>
      <c r="N7" s="16"/>
      <c r="O7" s="16"/>
      <c r="P7" s="16"/>
      <c r="Q7" s="32">
        <f t="shared" si="2"/>
        <v>0</v>
      </c>
      <c r="R7" s="16"/>
      <c r="S7" s="16"/>
      <c r="T7" s="16"/>
      <c r="U7" s="32">
        <f t="shared" si="3"/>
        <v>0</v>
      </c>
      <c r="V7" s="16"/>
      <c r="W7" s="16"/>
      <c r="X7" s="16"/>
      <c r="Y7" s="114">
        <f t="shared" si="4"/>
        <v>0</v>
      </c>
    </row>
    <row r="8" spans="1:25" ht="14.25" customHeight="1" x14ac:dyDescent="0.2">
      <c r="A8" s="378"/>
      <c r="B8" s="366"/>
      <c r="C8" s="363"/>
      <c r="D8" s="1" t="s">
        <v>141</v>
      </c>
      <c r="E8" s="65"/>
      <c r="F8" s="82"/>
      <c r="G8" s="47"/>
      <c r="H8" s="47"/>
      <c r="I8" s="61">
        <f t="shared" si="0"/>
        <v>0</v>
      </c>
      <c r="J8" s="56"/>
      <c r="K8" s="16"/>
      <c r="L8" s="16"/>
      <c r="M8" s="32">
        <f t="shared" si="1"/>
        <v>0</v>
      </c>
      <c r="N8" s="16"/>
      <c r="O8" s="16"/>
      <c r="P8" s="16"/>
      <c r="Q8" s="32">
        <f t="shared" si="2"/>
        <v>0</v>
      </c>
      <c r="R8" s="16"/>
      <c r="S8" s="16"/>
      <c r="T8" s="16"/>
      <c r="U8" s="32">
        <f t="shared" si="3"/>
        <v>0</v>
      </c>
      <c r="V8" s="16"/>
      <c r="W8" s="16"/>
      <c r="X8" s="16"/>
      <c r="Y8" s="114">
        <f t="shared" si="4"/>
        <v>0</v>
      </c>
    </row>
    <row r="9" spans="1:25" ht="14.25" customHeight="1" x14ac:dyDescent="0.2">
      <c r="A9" s="370"/>
      <c r="B9" s="366"/>
      <c r="C9" s="363"/>
      <c r="D9" s="1" t="s">
        <v>141</v>
      </c>
      <c r="E9" s="65"/>
      <c r="F9" s="82"/>
      <c r="G9" s="47"/>
      <c r="H9" s="47"/>
      <c r="I9" s="61">
        <f t="shared" si="0"/>
        <v>0</v>
      </c>
      <c r="J9" s="56"/>
      <c r="K9" s="16"/>
      <c r="L9" s="16"/>
      <c r="M9" s="32">
        <f t="shared" si="1"/>
        <v>0</v>
      </c>
      <c r="N9" s="16"/>
      <c r="O9" s="16"/>
      <c r="P9" s="16"/>
      <c r="Q9" s="32">
        <f t="shared" si="2"/>
        <v>0</v>
      </c>
      <c r="R9" s="16"/>
      <c r="S9" s="16"/>
      <c r="T9" s="16"/>
      <c r="U9" s="32">
        <f t="shared" si="3"/>
        <v>0</v>
      </c>
      <c r="V9" s="16"/>
      <c r="W9" s="16"/>
      <c r="X9" s="16"/>
      <c r="Y9" s="114">
        <f t="shared" si="4"/>
        <v>0</v>
      </c>
    </row>
    <row r="10" spans="1:25" ht="14.25" customHeight="1" x14ac:dyDescent="0.2">
      <c r="A10" s="370"/>
      <c r="B10" s="366"/>
      <c r="C10" s="363"/>
      <c r="D10" s="1" t="s">
        <v>133</v>
      </c>
      <c r="E10" s="65"/>
      <c r="F10" s="82"/>
      <c r="G10" s="47"/>
      <c r="H10" s="47"/>
      <c r="I10" s="61">
        <f t="shared" si="0"/>
        <v>0</v>
      </c>
      <c r="J10" s="56"/>
      <c r="K10" s="16"/>
      <c r="L10" s="16"/>
      <c r="M10" s="32">
        <f t="shared" si="1"/>
        <v>0</v>
      </c>
      <c r="N10" s="16"/>
      <c r="O10" s="16"/>
      <c r="P10" s="16"/>
      <c r="Q10" s="32">
        <f t="shared" si="2"/>
        <v>0</v>
      </c>
      <c r="R10" s="16"/>
      <c r="S10" s="16"/>
      <c r="T10" s="16"/>
      <c r="U10" s="32">
        <f t="shared" si="3"/>
        <v>0</v>
      </c>
      <c r="V10" s="16"/>
      <c r="W10" s="16"/>
      <c r="X10" s="16"/>
      <c r="Y10" s="114">
        <f t="shared" si="4"/>
        <v>0</v>
      </c>
    </row>
    <row r="11" spans="1:25" ht="14.25" customHeight="1" x14ac:dyDescent="0.2">
      <c r="A11" s="370"/>
      <c r="B11" s="366"/>
      <c r="C11" s="363"/>
      <c r="D11" s="1" t="s">
        <v>139</v>
      </c>
      <c r="E11" s="65"/>
      <c r="F11" s="82"/>
      <c r="G11" s="47"/>
      <c r="H11" s="47"/>
      <c r="I11" s="61">
        <f t="shared" si="0"/>
        <v>0</v>
      </c>
      <c r="J11" s="56"/>
      <c r="K11" s="16"/>
      <c r="L11" s="16"/>
      <c r="M11" s="32">
        <f t="shared" si="1"/>
        <v>0</v>
      </c>
      <c r="N11" s="16"/>
      <c r="O11" s="16"/>
      <c r="P11" s="16"/>
      <c r="Q11" s="32">
        <f t="shared" si="2"/>
        <v>0</v>
      </c>
      <c r="R11" s="16"/>
      <c r="S11" s="16"/>
      <c r="T11" s="16"/>
      <c r="U11" s="32">
        <f t="shared" si="3"/>
        <v>0</v>
      </c>
      <c r="V11" s="16"/>
      <c r="W11" s="16"/>
      <c r="X11" s="16"/>
      <c r="Y11" s="114">
        <f t="shared" si="4"/>
        <v>0</v>
      </c>
    </row>
    <row r="12" spans="1:25" ht="14.25" customHeight="1" x14ac:dyDescent="0.2">
      <c r="A12" s="370"/>
      <c r="B12" s="366"/>
      <c r="C12" s="363"/>
      <c r="D12" s="1" t="s">
        <v>131</v>
      </c>
      <c r="E12" s="65"/>
      <c r="F12" s="82"/>
      <c r="G12" s="47"/>
      <c r="H12" s="47"/>
      <c r="I12" s="61">
        <f t="shared" si="0"/>
        <v>0</v>
      </c>
      <c r="J12" s="56"/>
      <c r="K12" s="16"/>
      <c r="L12" s="16"/>
      <c r="M12" s="32">
        <f t="shared" si="1"/>
        <v>0</v>
      </c>
      <c r="N12" s="16"/>
      <c r="O12" s="16"/>
      <c r="P12" s="16"/>
      <c r="Q12" s="32">
        <f t="shared" si="2"/>
        <v>0</v>
      </c>
      <c r="R12" s="16"/>
      <c r="S12" s="16"/>
      <c r="T12" s="16"/>
      <c r="U12" s="32">
        <f t="shared" si="3"/>
        <v>0</v>
      </c>
      <c r="V12" s="16"/>
      <c r="W12" s="16"/>
      <c r="X12" s="16"/>
      <c r="Y12" s="114">
        <f t="shared" si="4"/>
        <v>0</v>
      </c>
    </row>
    <row r="13" spans="1:25" ht="14.25" customHeight="1" x14ac:dyDescent="0.2">
      <c r="A13" s="370"/>
      <c r="B13" s="366"/>
      <c r="C13" s="363"/>
      <c r="D13" s="1" t="s">
        <v>49</v>
      </c>
      <c r="E13" s="65"/>
      <c r="F13" s="82"/>
      <c r="G13" s="47"/>
      <c r="H13" s="47"/>
      <c r="I13" s="61">
        <f t="shared" si="0"/>
        <v>0</v>
      </c>
      <c r="J13" s="56"/>
      <c r="K13" s="16"/>
      <c r="L13" s="16"/>
      <c r="M13" s="32">
        <f t="shared" si="1"/>
        <v>0</v>
      </c>
      <c r="N13" s="16"/>
      <c r="O13" s="16"/>
      <c r="P13" s="16"/>
      <c r="Q13" s="32">
        <f t="shared" si="2"/>
        <v>0</v>
      </c>
      <c r="R13" s="16"/>
      <c r="S13" s="16"/>
      <c r="T13" s="16"/>
      <c r="U13" s="32">
        <f t="shared" si="3"/>
        <v>0</v>
      </c>
      <c r="V13" s="16"/>
      <c r="W13" s="16"/>
      <c r="X13" s="16"/>
      <c r="Y13" s="114">
        <f t="shared" si="4"/>
        <v>0</v>
      </c>
    </row>
    <row r="14" spans="1:25" ht="14.25" customHeight="1" x14ac:dyDescent="0.2">
      <c r="A14" s="370"/>
      <c r="B14" s="366"/>
      <c r="C14" s="363"/>
      <c r="D14" s="1" t="s">
        <v>50</v>
      </c>
      <c r="E14" s="65"/>
      <c r="F14" s="82"/>
      <c r="G14" s="47"/>
      <c r="H14" s="47"/>
      <c r="I14" s="61">
        <f t="shared" si="0"/>
        <v>0</v>
      </c>
      <c r="J14" s="56"/>
      <c r="K14" s="16"/>
      <c r="L14" s="16"/>
      <c r="M14" s="32">
        <f t="shared" si="1"/>
        <v>0</v>
      </c>
      <c r="N14" s="16"/>
      <c r="O14" s="16"/>
      <c r="P14" s="16"/>
      <c r="Q14" s="32">
        <f t="shared" si="2"/>
        <v>0</v>
      </c>
      <c r="R14" s="16"/>
      <c r="S14" s="16"/>
      <c r="T14" s="16"/>
      <c r="U14" s="32">
        <f t="shared" si="3"/>
        <v>0</v>
      </c>
      <c r="V14" s="16"/>
      <c r="W14" s="16"/>
      <c r="X14" s="16"/>
      <c r="Y14" s="114">
        <f t="shared" si="4"/>
        <v>0</v>
      </c>
    </row>
    <row r="15" spans="1:25" ht="14.25" customHeight="1" x14ac:dyDescent="0.2">
      <c r="A15" s="370"/>
      <c r="B15" s="366"/>
      <c r="C15" s="363"/>
      <c r="D15" s="2" t="s">
        <v>51</v>
      </c>
      <c r="E15" s="66"/>
      <c r="F15" s="83"/>
      <c r="G15" s="48"/>
      <c r="H15" s="48"/>
      <c r="I15" s="61">
        <f t="shared" si="0"/>
        <v>0</v>
      </c>
      <c r="J15" s="56"/>
      <c r="K15" s="16"/>
      <c r="L15" s="16"/>
      <c r="M15" s="32">
        <f t="shared" si="1"/>
        <v>0</v>
      </c>
      <c r="N15" s="16"/>
      <c r="O15" s="16"/>
      <c r="P15" s="16"/>
      <c r="Q15" s="32">
        <f t="shared" si="2"/>
        <v>0</v>
      </c>
      <c r="R15" s="16"/>
      <c r="S15" s="16"/>
      <c r="T15" s="16"/>
      <c r="U15" s="32">
        <f t="shared" si="3"/>
        <v>0</v>
      </c>
      <c r="V15" s="16"/>
      <c r="W15" s="16"/>
      <c r="X15" s="16"/>
      <c r="Y15" s="114">
        <f t="shared" si="4"/>
        <v>0</v>
      </c>
    </row>
    <row r="16" spans="1:25" ht="14.25" customHeight="1" x14ac:dyDescent="0.2">
      <c r="A16" s="370"/>
      <c r="B16" s="366"/>
      <c r="C16" s="363"/>
      <c r="D16" s="1" t="s">
        <v>117</v>
      </c>
      <c r="E16" s="65"/>
      <c r="F16" s="82"/>
      <c r="G16" s="47"/>
      <c r="H16" s="47"/>
      <c r="I16" s="61">
        <f t="shared" si="0"/>
        <v>0</v>
      </c>
      <c r="J16" s="56"/>
      <c r="K16" s="16"/>
      <c r="L16" s="16"/>
      <c r="M16" s="32">
        <f t="shared" si="1"/>
        <v>0</v>
      </c>
      <c r="N16" s="16"/>
      <c r="O16" s="16"/>
      <c r="P16" s="16"/>
      <c r="Q16" s="32">
        <f t="shared" si="2"/>
        <v>0</v>
      </c>
      <c r="R16" s="16"/>
      <c r="S16" s="16"/>
      <c r="T16" s="16"/>
      <c r="U16" s="32">
        <f t="shared" si="3"/>
        <v>0</v>
      </c>
      <c r="V16" s="16"/>
      <c r="W16" s="16"/>
      <c r="X16" s="16"/>
      <c r="Y16" s="114">
        <f t="shared" si="4"/>
        <v>0</v>
      </c>
    </row>
    <row r="17" spans="1:25" ht="14.25" customHeight="1" x14ac:dyDescent="0.2">
      <c r="A17" s="370"/>
      <c r="B17" s="372"/>
      <c r="C17" s="364"/>
      <c r="D17" s="13" t="s">
        <v>1</v>
      </c>
      <c r="E17" s="67"/>
      <c r="F17" s="84"/>
      <c r="G17" s="97"/>
      <c r="H17" s="97"/>
      <c r="I17" s="107">
        <f>SUM(I5:I16)</f>
        <v>0</v>
      </c>
      <c r="J17" s="56">
        <f>SUM(J5:J16)</f>
        <v>0</v>
      </c>
      <c r="K17" s="16">
        <f>SUM(K5:K16)</f>
        <v>0</v>
      </c>
      <c r="L17" s="16">
        <f>SUM(L5:L16)</f>
        <v>0</v>
      </c>
      <c r="M17" s="32">
        <f t="shared" si="1"/>
        <v>0</v>
      </c>
      <c r="N17" s="16">
        <f>SUM(N5:N16)</f>
        <v>0</v>
      </c>
      <c r="O17" s="16">
        <f t="shared" ref="O17:P17" si="5">SUM(O5:O16)</f>
        <v>0</v>
      </c>
      <c r="P17" s="16">
        <f t="shared" si="5"/>
        <v>0</v>
      </c>
      <c r="Q17" s="32">
        <f t="shared" si="2"/>
        <v>0</v>
      </c>
      <c r="R17" s="16">
        <f>SUM(R5:R16)</f>
        <v>0</v>
      </c>
      <c r="S17" s="16">
        <f t="shared" ref="S17:T17" si="6">SUM(S5:S16)</f>
        <v>0</v>
      </c>
      <c r="T17" s="16">
        <f t="shared" si="6"/>
        <v>0</v>
      </c>
      <c r="U17" s="32">
        <f t="shared" si="3"/>
        <v>0</v>
      </c>
      <c r="V17" s="16">
        <f>SUM(V5:V16)</f>
        <v>0</v>
      </c>
      <c r="W17" s="16">
        <f t="shared" ref="W17:X17" si="7">SUM(W5:W16)</f>
        <v>0</v>
      </c>
      <c r="X17" s="16">
        <f t="shared" si="7"/>
        <v>0</v>
      </c>
      <c r="Y17" s="114">
        <f t="shared" si="4"/>
        <v>0</v>
      </c>
    </row>
    <row r="18" spans="1:25" ht="14.25" customHeight="1" x14ac:dyDescent="0.2">
      <c r="A18" s="370"/>
      <c r="B18" s="365">
        <v>1.2</v>
      </c>
      <c r="C18" s="362" t="s">
        <v>2</v>
      </c>
      <c r="D18" s="1" t="s">
        <v>141</v>
      </c>
      <c r="E18" s="65"/>
      <c r="F18" s="85"/>
      <c r="G18" s="47"/>
      <c r="H18" s="101"/>
      <c r="I18" s="61">
        <f t="shared" si="0"/>
        <v>0</v>
      </c>
      <c r="J18" s="56"/>
      <c r="K18" s="16"/>
      <c r="L18" s="16"/>
      <c r="M18" s="32">
        <f t="shared" si="1"/>
        <v>0</v>
      </c>
      <c r="N18" s="16"/>
      <c r="O18" s="16"/>
      <c r="P18" s="16"/>
      <c r="Q18" s="32">
        <f t="shared" si="2"/>
        <v>0</v>
      </c>
      <c r="R18" s="16"/>
      <c r="S18" s="16"/>
      <c r="T18" s="16"/>
      <c r="U18" s="32">
        <f t="shared" si="3"/>
        <v>0</v>
      </c>
      <c r="V18" s="16"/>
      <c r="W18" s="16"/>
      <c r="X18" s="16"/>
      <c r="Y18" s="114">
        <f t="shared" si="4"/>
        <v>0</v>
      </c>
    </row>
    <row r="19" spans="1:25" ht="14.25" customHeight="1" x14ac:dyDescent="0.2">
      <c r="A19" s="370"/>
      <c r="B19" s="366"/>
      <c r="C19" s="363"/>
      <c r="D19" s="1" t="s">
        <v>133</v>
      </c>
      <c r="E19" s="65"/>
      <c r="F19" s="85"/>
      <c r="G19" s="47"/>
      <c r="H19" s="101"/>
      <c r="I19" s="61">
        <f t="shared" si="0"/>
        <v>0</v>
      </c>
      <c r="J19" s="56"/>
      <c r="K19" s="16"/>
      <c r="L19" s="16"/>
      <c r="M19" s="32">
        <f t="shared" si="1"/>
        <v>0</v>
      </c>
      <c r="N19" s="16"/>
      <c r="O19" s="16"/>
      <c r="P19" s="16"/>
      <c r="Q19" s="32">
        <f t="shared" si="2"/>
        <v>0</v>
      </c>
      <c r="R19" s="16"/>
      <c r="S19" s="16"/>
      <c r="T19" s="16"/>
      <c r="U19" s="32">
        <f t="shared" si="3"/>
        <v>0</v>
      </c>
      <c r="V19" s="16"/>
      <c r="W19" s="16"/>
      <c r="X19" s="16"/>
      <c r="Y19" s="114">
        <f t="shared" si="4"/>
        <v>0</v>
      </c>
    </row>
    <row r="20" spans="1:25" ht="14.25" customHeight="1" x14ac:dyDescent="0.2">
      <c r="A20" s="370"/>
      <c r="B20" s="367"/>
      <c r="C20" s="363"/>
      <c r="D20" s="1" t="s">
        <v>139</v>
      </c>
      <c r="E20" s="65"/>
      <c r="F20" s="85"/>
      <c r="G20" s="47"/>
      <c r="H20" s="101"/>
      <c r="I20" s="61">
        <f t="shared" si="0"/>
        <v>0</v>
      </c>
      <c r="J20" s="56"/>
      <c r="K20" s="16"/>
      <c r="L20" s="16"/>
      <c r="M20" s="32">
        <f t="shared" si="1"/>
        <v>0</v>
      </c>
      <c r="N20" s="16"/>
      <c r="O20" s="16"/>
      <c r="P20" s="16"/>
      <c r="Q20" s="32">
        <f t="shared" si="2"/>
        <v>0</v>
      </c>
      <c r="R20" s="16"/>
      <c r="S20" s="16"/>
      <c r="T20" s="16"/>
      <c r="U20" s="32">
        <f t="shared" si="3"/>
        <v>0</v>
      </c>
      <c r="V20" s="16"/>
      <c r="W20" s="16"/>
      <c r="X20" s="16"/>
      <c r="Y20" s="114">
        <f t="shared" si="4"/>
        <v>0</v>
      </c>
    </row>
    <row r="21" spans="1:25" ht="14.25" customHeight="1" x14ac:dyDescent="0.2">
      <c r="A21" s="370"/>
      <c r="B21" s="367"/>
      <c r="C21" s="363"/>
      <c r="D21" s="1" t="s">
        <v>126</v>
      </c>
      <c r="E21" s="65"/>
      <c r="F21" s="85"/>
      <c r="G21" s="47"/>
      <c r="H21" s="101"/>
      <c r="I21" s="61">
        <f t="shared" si="0"/>
        <v>0</v>
      </c>
      <c r="J21" s="56"/>
      <c r="K21" s="16"/>
      <c r="L21" s="16"/>
      <c r="M21" s="32">
        <f t="shared" si="1"/>
        <v>0</v>
      </c>
      <c r="N21" s="16"/>
      <c r="O21" s="16"/>
      <c r="P21" s="16"/>
      <c r="Q21" s="32">
        <f t="shared" si="2"/>
        <v>0</v>
      </c>
      <c r="R21" s="16"/>
      <c r="S21" s="16"/>
      <c r="T21" s="16"/>
      <c r="U21" s="32">
        <f t="shared" si="3"/>
        <v>0</v>
      </c>
      <c r="V21" s="16"/>
      <c r="W21" s="16"/>
      <c r="X21" s="16"/>
      <c r="Y21" s="114">
        <f t="shared" si="4"/>
        <v>0</v>
      </c>
    </row>
    <row r="22" spans="1:25" ht="14.25" customHeight="1" x14ac:dyDescent="0.2">
      <c r="A22" s="370"/>
      <c r="B22" s="367"/>
      <c r="C22" s="363"/>
      <c r="D22" s="1" t="s">
        <v>49</v>
      </c>
      <c r="E22" s="65"/>
      <c r="F22" s="85"/>
      <c r="G22" s="47"/>
      <c r="H22" s="101"/>
      <c r="I22" s="61">
        <f t="shared" si="0"/>
        <v>0</v>
      </c>
      <c r="J22" s="56"/>
      <c r="K22" s="16"/>
      <c r="L22" s="16"/>
      <c r="M22" s="32">
        <f t="shared" si="1"/>
        <v>0</v>
      </c>
      <c r="N22" s="16"/>
      <c r="O22" s="16"/>
      <c r="P22" s="16"/>
      <c r="Q22" s="32">
        <f t="shared" si="2"/>
        <v>0</v>
      </c>
      <c r="R22" s="16"/>
      <c r="S22" s="16"/>
      <c r="T22" s="16"/>
      <c r="U22" s="32">
        <f t="shared" si="3"/>
        <v>0</v>
      </c>
      <c r="V22" s="16"/>
      <c r="W22" s="16"/>
      <c r="X22" s="16"/>
      <c r="Y22" s="114">
        <f t="shared" si="4"/>
        <v>0</v>
      </c>
    </row>
    <row r="23" spans="1:25" ht="14.25" customHeight="1" x14ac:dyDescent="0.2">
      <c r="A23" s="370"/>
      <c r="B23" s="367"/>
      <c r="C23" s="363"/>
      <c r="D23" s="1" t="s">
        <v>50</v>
      </c>
      <c r="E23" s="65"/>
      <c r="F23" s="85"/>
      <c r="G23" s="47"/>
      <c r="H23" s="101"/>
      <c r="I23" s="61">
        <f t="shared" si="0"/>
        <v>0</v>
      </c>
      <c r="J23" s="56"/>
      <c r="K23" s="16"/>
      <c r="L23" s="16"/>
      <c r="M23" s="32">
        <f t="shared" si="1"/>
        <v>0</v>
      </c>
      <c r="N23" s="16"/>
      <c r="O23" s="16"/>
      <c r="P23" s="16"/>
      <c r="Q23" s="32">
        <f t="shared" si="2"/>
        <v>0</v>
      </c>
      <c r="R23" s="16"/>
      <c r="S23" s="16"/>
      <c r="T23" s="16"/>
      <c r="U23" s="32">
        <f t="shared" si="3"/>
        <v>0</v>
      </c>
      <c r="V23" s="16"/>
      <c r="W23" s="16"/>
      <c r="X23" s="16"/>
      <c r="Y23" s="114">
        <f t="shared" si="4"/>
        <v>0</v>
      </c>
    </row>
    <row r="24" spans="1:25" ht="16.5" customHeight="1" x14ac:dyDescent="0.2">
      <c r="A24" s="370"/>
      <c r="B24" s="367"/>
      <c r="C24" s="363"/>
      <c r="D24" s="2" t="s">
        <v>51</v>
      </c>
      <c r="E24" s="66"/>
      <c r="F24" s="86"/>
      <c r="G24" s="48"/>
      <c r="H24" s="102"/>
      <c r="I24" s="61">
        <f t="shared" si="0"/>
        <v>0</v>
      </c>
      <c r="J24" s="56"/>
      <c r="K24" s="16"/>
      <c r="L24" s="16"/>
      <c r="M24" s="32">
        <f t="shared" si="1"/>
        <v>0</v>
      </c>
      <c r="N24" s="16"/>
      <c r="O24" s="16"/>
      <c r="P24" s="16"/>
      <c r="Q24" s="32">
        <f t="shared" si="2"/>
        <v>0</v>
      </c>
      <c r="R24" s="16"/>
      <c r="S24" s="16"/>
      <c r="T24" s="16"/>
      <c r="U24" s="32">
        <f t="shared" si="3"/>
        <v>0</v>
      </c>
      <c r="V24" s="16"/>
      <c r="W24" s="16"/>
      <c r="X24" s="16"/>
      <c r="Y24" s="114">
        <f t="shared" si="4"/>
        <v>0</v>
      </c>
    </row>
    <row r="25" spans="1:25" ht="14.25" customHeight="1" x14ac:dyDescent="0.2">
      <c r="A25" s="370"/>
      <c r="B25" s="367"/>
      <c r="C25" s="363"/>
      <c r="D25" s="1" t="s">
        <v>117</v>
      </c>
      <c r="E25" s="65"/>
      <c r="F25" s="85"/>
      <c r="G25" s="47"/>
      <c r="H25" s="101"/>
      <c r="I25" s="61">
        <f t="shared" si="0"/>
        <v>0</v>
      </c>
      <c r="J25" s="56"/>
      <c r="K25" s="16"/>
      <c r="L25" s="16"/>
      <c r="M25" s="32">
        <f t="shared" si="1"/>
        <v>0</v>
      </c>
      <c r="N25" s="16"/>
      <c r="O25" s="16"/>
      <c r="P25" s="16"/>
      <c r="Q25" s="32">
        <f t="shared" si="2"/>
        <v>0</v>
      </c>
      <c r="R25" s="16"/>
      <c r="S25" s="16"/>
      <c r="T25" s="16"/>
      <c r="U25" s="32">
        <f t="shared" si="3"/>
        <v>0</v>
      </c>
      <c r="V25" s="16"/>
      <c r="W25" s="16"/>
      <c r="X25" s="16"/>
      <c r="Y25" s="114">
        <f t="shared" si="4"/>
        <v>0</v>
      </c>
    </row>
    <row r="26" spans="1:25" ht="18.75" customHeight="1" x14ac:dyDescent="0.2">
      <c r="A26" s="370"/>
      <c r="B26" s="368"/>
      <c r="C26" s="364"/>
      <c r="D26" s="13" t="s">
        <v>1</v>
      </c>
      <c r="E26" s="67"/>
      <c r="F26" s="84"/>
      <c r="G26" s="97"/>
      <c r="H26" s="103"/>
      <c r="I26" s="107">
        <f>SUM(I18:I25)</f>
        <v>0</v>
      </c>
      <c r="J26" s="56">
        <f>SUM(J18:J25)</f>
        <v>0</v>
      </c>
      <c r="K26" s="16">
        <f>SUM(K18:K25)</f>
        <v>0</v>
      </c>
      <c r="L26" s="16">
        <f>SUM(L18:L25)</f>
        <v>0</v>
      </c>
      <c r="M26" s="32">
        <f t="shared" si="1"/>
        <v>0</v>
      </c>
      <c r="N26" s="16">
        <f>SUM(N18:N25)</f>
        <v>0</v>
      </c>
      <c r="O26" s="16">
        <f t="shared" ref="O26:P26" si="8">SUM(O18:O25)</f>
        <v>0</v>
      </c>
      <c r="P26" s="16">
        <f t="shared" si="8"/>
        <v>0</v>
      </c>
      <c r="Q26" s="32">
        <f t="shared" si="2"/>
        <v>0</v>
      </c>
      <c r="R26" s="16">
        <f>SUM(R18:R25)</f>
        <v>0</v>
      </c>
      <c r="S26" s="16">
        <f t="shared" ref="S26:T26" si="9">SUM(S18:S25)</f>
        <v>0</v>
      </c>
      <c r="T26" s="16">
        <f t="shared" si="9"/>
        <v>0</v>
      </c>
      <c r="U26" s="32">
        <f t="shared" si="3"/>
        <v>0</v>
      </c>
      <c r="V26" s="16">
        <f>SUM(V18:V25)</f>
        <v>0</v>
      </c>
      <c r="W26" s="16">
        <f t="shared" ref="W26:X26" si="10">SUM(W18:W25)</f>
        <v>0</v>
      </c>
      <c r="X26" s="16">
        <f t="shared" si="10"/>
        <v>0</v>
      </c>
      <c r="Y26" s="114">
        <f t="shared" si="4"/>
        <v>0</v>
      </c>
    </row>
    <row r="27" spans="1:25" ht="15.6" customHeight="1" x14ac:dyDescent="0.2">
      <c r="A27" s="370"/>
      <c r="B27" s="365">
        <v>1.3</v>
      </c>
      <c r="C27" s="362" t="s">
        <v>2</v>
      </c>
      <c r="D27" s="1" t="s">
        <v>141</v>
      </c>
      <c r="E27" s="65"/>
      <c r="F27" s="85"/>
      <c r="G27" s="47"/>
      <c r="H27" s="101"/>
      <c r="I27" s="61">
        <f t="shared" si="0"/>
        <v>0</v>
      </c>
      <c r="J27" s="56"/>
      <c r="K27" s="16"/>
      <c r="L27" s="16"/>
      <c r="M27" s="32">
        <f t="shared" si="1"/>
        <v>0</v>
      </c>
      <c r="N27" s="16"/>
      <c r="O27" s="16"/>
      <c r="P27" s="16"/>
      <c r="Q27" s="32">
        <f t="shared" si="2"/>
        <v>0</v>
      </c>
      <c r="R27" s="16"/>
      <c r="S27" s="16"/>
      <c r="T27" s="16"/>
      <c r="U27" s="32">
        <f t="shared" si="3"/>
        <v>0</v>
      </c>
      <c r="V27" s="16"/>
      <c r="W27" s="16"/>
      <c r="X27" s="16"/>
      <c r="Y27" s="114">
        <f t="shared" si="4"/>
        <v>0</v>
      </c>
    </row>
    <row r="28" spans="1:25" ht="14.25" customHeight="1" x14ac:dyDescent="0.2">
      <c r="A28" s="370"/>
      <c r="B28" s="367"/>
      <c r="C28" s="363"/>
      <c r="D28" s="1" t="s">
        <v>133</v>
      </c>
      <c r="E28" s="65"/>
      <c r="F28" s="85"/>
      <c r="G28" s="47"/>
      <c r="H28" s="101"/>
      <c r="I28" s="61">
        <f t="shared" si="0"/>
        <v>0</v>
      </c>
      <c r="J28" s="56"/>
      <c r="K28" s="16"/>
      <c r="L28" s="16"/>
      <c r="M28" s="32">
        <f t="shared" si="1"/>
        <v>0</v>
      </c>
      <c r="N28" s="16"/>
      <c r="O28" s="16"/>
      <c r="P28" s="16"/>
      <c r="Q28" s="32">
        <f t="shared" si="2"/>
        <v>0</v>
      </c>
      <c r="R28" s="16"/>
      <c r="S28" s="16"/>
      <c r="T28" s="16"/>
      <c r="U28" s="32">
        <f t="shared" si="3"/>
        <v>0</v>
      </c>
      <c r="V28" s="16"/>
      <c r="W28" s="16"/>
      <c r="X28" s="16"/>
      <c r="Y28" s="114">
        <f t="shared" si="4"/>
        <v>0</v>
      </c>
    </row>
    <row r="29" spans="1:25" ht="14.25" customHeight="1" x14ac:dyDescent="0.2">
      <c r="A29" s="370"/>
      <c r="B29" s="367"/>
      <c r="C29" s="363"/>
      <c r="D29" s="1" t="s">
        <v>139</v>
      </c>
      <c r="E29" s="65"/>
      <c r="F29" s="85"/>
      <c r="G29" s="47"/>
      <c r="H29" s="101"/>
      <c r="I29" s="61">
        <f t="shared" si="0"/>
        <v>0</v>
      </c>
      <c r="J29" s="56"/>
      <c r="K29" s="16"/>
      <c r="L29" s="16"/>
      <c r="M29" s="32">
        <f t="shared" si="1"/>
        <v>0</v>
      </c>
      <c r="N29" s="16"/>
      <c r="O29" s="16"/>
      <c r="P29" s="16"/>
      <c r="Q29" s="32">
        <f t="shared" si="2"/>
        <v>0</v>
      </c>
      <c r="R29" s="16"/>
      <c r="S29" s="16"/>
      <c r="T29" s="16"/>
      <c r="U29" s="32">
        <f t="shared" si="3"/>
        <v>0</v>
      </c>
      <c r="V29" s="16"/>
      <c r="W29" s="16"/>
      <c r="X29" s="16"/>
      <c r="Y29" s="114">
        <f t="shared" si="4"/>
        <v>0</v>
      </c>
    </row>
    <row r="30" spans="1:25" ht="14.25" customHeight="1" x14ac:dyDescent="0.2">
      <c r="A30" s="370"/>
      <c r="B30" s="367"/>
      <c r="C30" s="363"/>
      <c r="D30" s="1" t="s">
        <v>126</v>
      </c>
      <c r="E30" s="65"/>
      <c r="F30" s="85"/>
      <c r="G30" s="47"/>
      <c r="H30" s="101"/>
      <c r="I30" s="61">
        <f t="shared" si="0"/>
        <v>0</v>
      </c>
      <c r="J30" s="56"/>
      <c r="K30" s="16"/>
      <c r="L30" s="16"/>
      <c r="M30" s="32">
        <f t="shared" si="1"/>
        <v>0</v>
      </c>
      <c r="N30" s="16"/>
      <c r="O30" s="16"/>
      <c r="P30" s="16"/>
      <c r="Q30" s="32">
        <f t="shared" si="2"/>
        <v>0</v>
      </c>
      <c r="R30" s="16"/>
      <c r="S30" s="16"/>
      <c r="T30" s="16"/>
      <c r="U30" s="32">
        <f t="shared" si="3"/>
        <v>0</v>
      </c>
      <c r="V30" s="16"/>
      <c r="W30" s="16"/>
      <c r="X30" s="16"/>
      <c r="Y30" s="114">
        <f t="shared" si="4"/>
        <v>0</v>
      </c>
    </row>
    <row r="31" spans="1:25" ht="14.25" customHeight="1" x14ac:dyDescent="0.2">
      <c r="A31" s="370"/>
      <c r="B31" s="367"/>
      <c r="C31" s="363"/>
      <c r="D31" s="1" t="s">
        <v>49</v>
      </c>
      <c r="E31" s="65"/>
      <c r="F31" s="85"/>
      <c r="G31" s="47"/>
      <c r="H31" s="101"/>
      <c r="I31" s="61">
        <f t="shared" si="0"/>
        <v>0</v>
      </c>
      <c r="J31" s="56"/>
      <c r="K31" s="16"/>
      <c r="L31" s="16"/>
      <c r="M31" s="32">
        <f t="shared" si="1"/>
        <v>0</v>
      </c>
      <c r="N31" s="16"/>
      <c r="O31" s="16"/>
      <c r="P31" s="16"/>
      <c r="Q31" s="32">
        <f t="shared" si="2"/>
        <v>0</v>
      </c>
      <c r="R31" s="16"/>
      <c r="S31" s="16"/>
      <c r="T31" s="16"/>
      <c r="U31" s="32">
        <f t="shared" si="3"/>
        <v>0</v>
      </c>
      <c r="V31" s="16"/>
      <c r="W31" s="16"/>
      <c r="X31" s="16"/>
      <c r="Y31" s="114">
        <f t="shared" si="4"/>
        <v>0</v>
      </c>
    </row>
    <row r="32" spans="1:25" ht="14.25" customHeight="1" x14ac:dyDescent="0.2">
      <c r="A32" s="370"/>
      <c r="B32" s="367"/>
      <c r="C32" s="363"/>
      <c r="D32" s="1" t="s">
        <v>50</v>
      </c>
      <c r="E32" s="65"/>
      <c r="F32" s="85"/>
      <c r="G32" s="47"/>
      <c r="H32" s="101"/>
      <c r="I32" s="61">
        <f t="shared" si="0"/>
        <v>0</v>
      </c>
      <c r="J32" s="56"/>
      <c r="K32" s="16"/>
      <c r="L32" s="16"/>
      <c r="M32" s="32">
        <f t="shared" si="1"/>
        <v>0</v>
      </c>
      <c r="N32" s="16"/>
      <c r="O32" s="16"/>
      <c r="P32" s="16"/>
      <c r="Q32" s="32">
        <f t="shared" si="2"/>
        <v>0</v>
      </c>
      <c r="R32" s="16"/>
      <c r="S32" s="16"/>
      <c r="T32" s="16"/>
      <c r="U32" s="32">
        <f t="shared" si="3"/>
        <v>0</v>
      </c>
      <c r="V32" s="16"/>
      <c r="W32" s="16"/>
      <c r="X32" s="16"/>
      <c r="Y32" s="114">
        <f t="shared" si="4"/>
        <v>0</v>
      </c>
    </row>
    <row r="33" spans="1:25" ht="14.25" customHeight="1" x14ac:dyDescent="0.2">
      <c r="A33" s="370"/>
      <c r="B33" s="367"/>
      <c r="C33" s="363"/>
      <c r="D33" s="2" t="s">
        <v>51</v>
      </c>
      <c r="E33" s="66"/>
      <c r="F33" s="86"/>
      <c r="G33" s="48"/>
      <c r="H33" s="102"/>
      <c r="I33" s="61">
        <f t="shared" si="0"/>
        <v>0</v>
      </c>
      <c r="J33" s="56"/>
      <c r="K33" s="16"/>
      <c r="L33" s="16"/>
      <c r="M33" s="32">
        <f t="shared" si="1"/>
        <v>0</v>
      </c>
      <c r="N33" s="16"/>
      <c r="O33" s="16"/>
      <c r="P33" s="16"/>
      <c r="Q33" s="32">
        <f t="shared" si="2"/>
        <v>0</v>
      </c>
      <c r="R33" s="16"/>
      <c r="S33" s="16"/>
      <c r="T33" s="16"/>
      <c r="U33" s="32">
        <f t="shared" si="3"/>
        <v>0</v>
      </c>
      <c r="V33" s="16"/>
      <c r="W33" s="16"/>
      <c r="X33" s="16"/>
      <c r="Y33" s="114">
        <f t="shared" si="4"/>
        <v>0</v>
      </c>
    </row>
    <row r="34" spans="1:25" ht="14.25" customHeight="1" x14ac:dyDescent="0.2">
      <c r="A34" s="370"/>
      <c r="B34" s="367"/>
      <c r="C34" s="363"/>
      <c r="D34" s="1" t="s">
        <v>117</v>
      </c>
      <c r="E34" s="65"/>
      <c r="F34" s="85"/>
      <c r="G34" s="47"/>
      <c r="H34" s="101"/>
      <c r="I34" s="61">
        <f t="shared" si="0"/>
        <v>0</v>
      </c>
      <c r="J34" s="56"/>
      <c r="K34" s="16"/>
      <c r="L34" s="16"/>
      <c r="M34" s="32">
        <f t="shared" si="1"/>
        <v>0</v>
      </c>
      <c r="N34" s="16"/>
      <c r="O34" s="16"/>
      <c r="P34" s="16"/>
      <c r="Q34" s="32">
        <f t="shared" si="2"/>
        <v>0</v>
      </c>
      <c r="R34" s="16"/>
      <c r="S34" s="16"/>
      <c r="T34" s="16"/>
      <c r="U34" s="32">
        <f t="shared" si="3"/>
        <v>0</v>
      </c>
      <c r="V34" s="16"/>
      <c r="W34" s="16"/>
      <c r="X34" s="16"/>
      <c r="Y34" s="114">
        <f t="shared" si="4"/>
        <v>0</v>
      </c>
    </row>
    <row r="35" spans="1:25" ht="18.75" customHeight="1" x14ac:dyDescent="0.2">
      <c r="A35" s="371"/>
      <c r="B35" s="368"/>
      <c r="C35" s="364"/>
      <c r="D35" s="13" t="s">
        <v>1</v>
      </c>
      <c r="E35" s="67"/>
      <c r="F35" s="84"/>
      <c r="G35" s="97"/>
      <c r="H35" s="103"/>
      <c r="I35" s="107">
        <f>SUM(I27:I34)</f>
        <v>0</v>
      </c>
      <c r="J35" s="16">
        <f>SUM(J27:J34)</f>
        <v>0</v>
      </c>
      <c r="K35" s="16">
        <f>SUM(K27:K34)</f>
        <v>0</v>
      </c>
      <c r="L35" s="16">
        <f>SUM(L27:L34)</f>
        <v>0</v>
      </c>
      <c r="M35" s="32">
        <f t="shared" si="1"/>
        <v>0</v>
      </c>
      <c r="N35" s="16">
        <f>SUM(N27:N34)</f>
        <v>0</v>
      </c>
      <c r="O35" s="16">
        <f>SUM(O27:O34)</f>
        <v>0</v>
      </c>
      <c r="P35" s="16">
        <f>SUM(P27:P34)</f>
        <v>0</v>
      </c>
      <c r="Q35" s="32">
        <f t="shared" si="2"/>
        <v>0</v>
      </c>
      <c r="R35" s="16">
        <f>SUM(R27:R34)</f>
        <v>0</v>
      </c>
      <c r="S35" s="16">
        <f>SUM(S27:S34)</f>
        <v>0</v>
      </c>
      <c r="T35" s="16">
        <f>SUM(T27:T34)</f>
        <v>0</v>
      </c>
      <c r="U35" s="32">
        <f t="shared" si="3"/>
        <v>0</v>
      </c>
      <c r="V35" s="16">
        <f>SUM(V27:V34)</f>
        <v>0</v>
      </c>
      <c r="W35" s="16">
        <f t="shared" ref="W35:X35" si="11">SUM(W27:W34)</f>
        <v>0</v>
      </c>
      <c r="X35" s="16">
        <f t="shared" si="11"/>
        <v>0</v>
      </c>
      <c r="Y35" s="114">
        <f t="shared" si="4"/>
        <v>0</v>
      </c>
    </row>
    <row r="36" spans="1:25" ht="14.25" customHeight="1" x14ac:dyDescent="0.2">
      <c r="A36" s="373" t="s">
        <v>52</v>
      </c>
      <c r="B36" s="365">
        <v>2.1</v>
      </c>
      <c r="C36" s="362" t="s">
        <v>2</v>
      </c>
      <c r="D36" s="1" t="s">
        <v>141</v>
      </c>
      <c r="E36" s="65"/>
      <c r="F36" s="85"/>
      <c r="G36" s="47"/>
      <c r="H36" s="101"/>
      <c r="I36" s="61">
        <f t="shared" si="0"/>
        <v>0</v>
      </c>
      <c r="J36" s="56"/>
      <c r="K36" s="16"/>
      <c r="L36" s="16"/>
      <c r="M36" s="32">
        <f t="shared" si="1"/>
        <v>0</v>
      </c>
      <c r="N36" s="16"/>
      <c r="O36" s="16"/>
      <c r="P36" s="16"/>
      <c r="Q36" s="32">
        <f t="shared" si="2"/>
        <v>0</v>
      </c>
      <c r="R36" s="16"/>
      <c r="S36" s="16"/>
      <c r="T36" s="16"/>
      <c r="U36" s="32">
        <f t="shared" si="3"/>
        <v>0</v>
      </c>
      <c r="V36" s="16"/>
      <c r="W36" s="16"/>
      <c r="X36" s="16"/>
      <c r="Y36" s="114">
        <f t="shared" si="4"/>
        <v>0</v>
      </c>
    </row>
    <row r="37" spans="1:25" ht="14.25" customHeight="1" x14ac:dyDescent="0.2">
      <c r="A37" s="370"/>
      <c r="B37" s="367"/>
      <c r="C37" s="363"/>
      <c r="D37" s="1" t="s">
        <v>133</v>
      </c>
      <c r="E37" s="65"/>
      <c r="F37" s="85"/>
      <c r="G37" s="47"/>
      <c r="H37" s="101"/>
      <c r="I37" s="61">
        <f t="shared" si="0"/>
        <v>0</v>
      </c>
      <c r="J37" s="56"/>
      <c r="K37" s="16"/>
      <c r="L37" s="16"/>
      <c r="M37" s="32">
        <f t="shared" si="1"/>
        <v>0</v>
      </c>
      <c r="N37" s="16"/>
      <c r="O37" s="16"/>
      <c r="P37" s="16"/>
      <c r="Q37" s="32">
        <f t="shared" si="2"/>
        <v>0</v>
      </c>
      <c r="R37" s="16"/>
      <c r="S37" s="16"/>
      <c r="T37" s="16"/>
      <c r="U37" s="32">
        <f t="shared" si="3"/>
        <v>0</v>
      </c>
      <c r="V37" s="16"/>
      <c r="W37" s="16"/>
      <c r="X37" s="16"/>
      <c r="Y37" s="114">
        <f t="shared" si="4"/>
        <v>0</v>
      </c>
    </row>
    <row r="38" spans="1:25" ht="14.25" customHeight="1" x14ac:dyDescent="0.2">
      <c r="A38" s="370"/>
      <c r="B38" s="367"/>
      <c r="C38" s="363"/>
      <c r="D38" s="1" t="s">
        <v>129</v>
      </c>
      <c r="E38" s="65"/>
      <c r="F38" s="85"/>
      <c r="G38" s="47"/>
      <c r="H38" s="101"/>
      <c r="I38" s="61">
        <f t="shared" si="0"/>
        <v>0</v>
      </c>
      <c r="J38" s="56"/>
      <c r="K38" s="16"/>
      <c r="L38" s="16"/>
      <c r="M38" s="32">
        <f t="shared" si="1"/>
        <v>0</v>
      </c>
      <c r="N38" s="16"/>
      <c r="O38" s="16"/>
      <c r="P38" s="16"/>
      <c r="Q38" s="32">
        <f t="shared" si="2"/>
        <v>0</v>
      </c>
      <c r="R38" s="16"/>
      <c r="S38" s="16"/>
      <c r="T38" s="16"/>
      <c r="U38" s="32">
        <f t="shared" si="3"/>
        <v>0</v>
      </c>
      <c r="V38" s="16"/>
      <c r="W38" s="16"/>
      <c r="X38" s="16"/>
      <c r="Y38" s="114">
        <f t="shared" si="4"/>
        <v>0</v>
      </c>
    </row>
    <row r="39" spans="1:25" ht="14.25" customHeight="1" x14ac:dyDescent="0.2">
      <c r="A39" s="370"/>
      <c r="B39" s="367"/>
      <c r="C39" s="363"/>
      <c r="D39" s="1" t="s">
        <v>126</v>
      </c>
      <c r="E39" s="65"/>
      <c r="F39" s="85"/>
      <c r="G39" s="47"/>
      <c r="H39" s="101"/>
      <c r="I39" s="61">
        <f t="shared" si="0"/>
        <v>0</v>
      </c>
      <c r="J39" s="56"/>
      <c r="K39" s="16"/>
      <c r="L39" s="16"/>
      <c r="M39" s="32">
        <f t="shared" si="1"/>
        <v>0</v>
      </c>
      <c r="N39" s="16"/>
      <c r="O39" s="16"/>
      <c r="P39" s="16"/>
      <c r="Q39" s="32">
        <f t="shared" si="2"/>
        <v>0</v>
      </c>
      <c r="R39" s="16"/>
      <c r="S39" s="16"/>
      <c r="T39" s="16"/>
      <c r="U39" s="32">
        <f t="shared" si="3"/>
        <v>0</v>
      </c>
      <c r="V39" s="16"/>
      <c r="W39" s="16"/>
      <c r="X39" s="16"/>
      <c r="Y39" s="114">
        <f t="shared" si="4"/>
        <v>0</v>
      </c>
    </row>
    <row r="40" spans="1:25" ht="14.25" customHeight="1" x14ac:dyDescent="0.2">
      <c r="A40" s="370"/>
      <c r="B40" s="367"/>
      <c r="C40" s="363"/>
      <c r="D40" s="1" t="s">
        <v>49</v>
      </c>
      <c r="E40" s="65"/>
      <c r="F40" s="85"/>
      <c r="G40" s="47"/>
      <c r="H40" s="101"/>
      <c r="I40" s="61">
        <f t="shared" si="0"/>
        <v>0</v>
      </c>
      <c r="J40" s="56"/>
      <c r="K40" s="16"/>
      <c r="L40" s="16"/>
      <c r="M40" s="32">
        <f t="shared" si="1"/>
        <v>0</v>
      </c>
      <c r="N40" s="16"/>
      <c r="O40" s="16"/>
      <c r="P40" s="16"/>
      <c r="Q40" s="32">
        <f t="shared" si="2"/>
        <v>0</v>
      </c>
      <c r="R40" s="16"/>
      <c r="S40" s="16"/>
      <c r="T40" s="16"/>
      <c r="U40" s="32">
        <f t="shared" si="3"/>
        <v>0</v>
      </c>
      <c r="V40" s="16"/>
      <c r="W40" s="16"/>
      <c r="X40" s="16"/>
      <c r="Y40" s="114">
        <f t="shared" si="4"/>
        <v>0</v>
      </c>
    </row>
    <row r="41" spans="1:25" ht="14.25" customHeight="1" x14ac:dyDescent="0.2">
      <c r="A41" s="370"/>
      <c r="B41" s="367"/>
      <c r="C41" s="363"/>
      <c r="D41" s="1" t="s">
        <v>50</v>
      </c>
      <c r="E41" s="65"/>
      <c r="F41" s="85"/>
      <c r="G41" s="47"/>
      <c r="H41" s="101"/>
      <c r="I41" s="61">
        <f t="shared" si="0"/>
        <v>0</v>
      </c>
      <c r="J41" s="56"/>
      <c r="K41" s="16"/>
      <c r="L41" s="16"/>
      <c r="M41" s="32">
        <f t="shared" si="1"/>
        <v>0</v>
      </c>
      <c r="N41" s="16"/>
      <c r="O41" s="16"/>
      <c r="P41" s="16"/>
      <c r="Q41" s="32">
        <f t="shared" si="2"/>
        <v>0</v>
      </c>
      <c r="R41" s="16"/>
      <c r="S41" s="16"/>
      <c r="T41" s="16"/>
      <c r="U41" s="32">
        <f t="shared" si="3"/>
        <v>0</v>
      </c>
      <c r="V41" s="16"/>
      <c r="W41" s="16"/>
      <c r="X41" s="16"/>
      <c r="Y41" s="114">
        <f t="shared" si="4"/>
        <v>0</v>
      </c>
    </row>
    <row r="42" spans="1:25" ht="14.25" customHeight="1" x14ac:dyDescent="0.2">
      <c r="A42" s="370"/>
      <c r="B42" s="367"/>
      <c r="C42" s="363"/>
      <c r="D42" s="2" t="s">
        <v>51</v>
      </c>
      <c r="E42" s="66"/>
      <c r="F42" s="86"/>
      <c r="G42" s="48"/>
      <c r="H42" s="102"/>
      <c r="I42" s="61">
        <f t="shared" si="0"/>
        <v>0</v>
      </c>
      <c r="J42" s="56"/>
      <c r="K42" s="16"/>
      <c r="L42" s="16"/>
      <c r="M42" s="32">
        <f t="shared" si="1"/>
        <v>0</v>
      </c>
      <c r="N42" s="16"/>
      <c r="O42" s="16"/>
      <c r="P42" s="16"/>
      <c r="Q42" s="32">
        <f t="shared" si="2"/>
        <v>0</v>
      </c>
      <c r="R42" s="16"/>
      <c r="S42" s="16"/>
      <c r="T42" s="16"/>
      <c r="U42" s="32">
        <f t="shared" si="3"/>
        <v>0</v>
      </c>
      <c r="V42" s="16"/>
      <c r="W42" s="16"/>
      <c r="X42" s="16"/>
      <c r="Y42" s="114">
        <f t="shared" si="4"/>
        <v>0</v>
      </c>
    </row>
    <row r="43" spans="1:25" ht="14.25" customHeight="1" x14ac:dyDescent="0.2">
      <c r="A43" s="370"/>
      <c r="B43" s="367"/>
      <c r="C43" s="363"/>
      <c r="D43" s="1" t="s">
        <v>117</v>
      </c>
      <c r="E43" s="65"/>
      <c r="F43" s="85"/>
      <c r="G43" s="47"/>
      <c r="H43" s="101"/>
      <c r="I43" s="61">
        <f t="shared" si="0"/>
        <v>0</v>
      </c>
      <c r="J43" s="56"/>
      <c r="K43" s="16"/>
      <c r="L43" s="16"/>
      <c r="M43" s="32">
        <f t="shared" si="1"/>
        <v>0</v>
      </c>
      <c r="N43" s="16"/>
      <c r="O43" s="16"/>
      <c r="P43" s="16"/>
      <c r="Q43" s="32">
        <f t="shared" si="2"/>
        <v>0</v>
      </c>
      <c r="R43" s="16"/>
      <c r="S43" s="16"/>
      <c r="T43" s="16"/>
      <c r="U43" s="32">
        <f t="shared" si="3"/>
        <v>0</v>
      </c>
      <c r="V43" s="16"/>
      <c r="W43" s="16"/>
      <c r="X43" s="16"/>
      <c r="Y43" s="114">
        <f t="shared" si="4"/>
        <v>0</v>
      </c>
    </row>
    <row r="44" spans="1:25" ht="18.75" customHeight="1" x14ac:dyDescent="0.2">
      <c r="A44" s="370"/>
      <c r="B44" s="368"/>
      <c r="C44" s="364"/>
      <c r="D44" s="13" t="s">
        <v>1</v>
      </c>
      <c r="E44" s="67"/>
      <c r="F44" s="84"/>
      <c r="G44" s="97"/>
      <c r="H44" s="103"/>
      <c r="I44" s="107">
        <f>SUM(I36:I43)</f>
        <v>0</v>
      </c>
      <c r="J44" s="16">
        <f>SUM(J36:J43)</f>
        <v>0</v>
      </c>
      <c r="K44" s="16">
        <f>SUM(K36:K43)</f>
        <v>0</v>
      </c>
      <c r="L44" s="16">
        <f>SUM(L36:L43)</f>
        <v>0</v>
      </c>
      <c r="M44" s="32">
        <f t="shared" si="1"/>
        <v>0</v>
      </c>
      <c r="N44" s="16">
        <f>SUM(N36:N43)</f>
        <v>0</v>
      </c>
      <c r="O44" s="16">
        <f>SUM(O36:O43)</f>
        <v>0</v>
      </c>
      <c r="P44" s="16">
        <f>SUM(P36:P43)</f>
        <v>0</v>
      </c>
      <c r="Q44" s="32">
        <f t="shared" si="2"/>
        <v>0</v>
      </c>
      <c r="R44" s="16">
        <f>SUM(R36:R43)</f>
        <v>0</v>
      </c>
      <c r="S44" s="16">
        <f>SUM(S36:S43)</f>
        <v>0</v>
      </c>
      <c r="T44" s="16">
        <f>SUM(T36:T43)</f>
        <v>0</v>
      </c>
      <c r="U44" s="32">
        <f t="shared" si="3"/>
        <v>0</v>
      </c>
      <c r="V44" s="16">
        <f>SUM(V36:V43)</f>
        <v>0</v>
      </c>
      <c r="W44" s="16">
        <f>SUM(W36:W43)</f>
        <v>0</v>
      </c>
      <c r="X44" s="16">
        <f>SUM(X36:X43)</f>
        <v>0</v>
      </c>
      <c r="Y44" s="114">
        <f t="shared" si="4"/>
        <v>0</v>
      </c>
    </row>
    <row r="45" spans="1:25" ht="15.6" customHeight="1" x14ac:dyDescent="0.2">
      <c r="A45" s="370"/>
      <c r="B45" s="365">
        <v>2.2000000000000002</v>
      </c>
      <c r="C45" s="362" t="s">
        <v>2</v>
      </c>
      <c r="D45" s="1" t="s">
        <v>141</v>
      </c>
      <c r="E45" s="65"/>
      <c r="F45" s="85"/>
      <c r="G45" s="47"/>
      <c r="H45" s="101"/>
      <c r="I45" s="61">
        <f t="shared" si="0"/>
        <v>0</v>
      </c>
      <c r="J45" s="56"/>
      <c r="K45" s="16"/>
      <c r="L45" s="16"/>
      <c r="M45" s="32">
        <f t="shared" si="1"/>
        <v>0</v>
      </c>
      <c r="N45" s="16"/>
      <c r="O45" s="16"/>
      <c r="P45" s="16"/>
      <c r="Q45" s="32">
        <f t="shared" si="2"/>
        <v>0</v>
      </c>
      <c r="R45" s="16"/>
      <c r="S45" s="16"/>
      <c r="T45" s="16"/>
      <c r="U45" s="32">
        <f t="shared" si="3"/>
        <v>0</v>
      </c>
      <c r="V45" s="16"/>
      <c r="W45" s="16"/>
      <c r="X45" s="16"/>
      <c r="Y45" s="114">
        <f t="shared" si="4"/>
        <v>0</v>
      </c>
    </row>
    <row r="46" spans="1:25" ht="15.6" customHeight="1" x14ac:dyDescent="0.2">
      <c r="A46" s="370"/>
      <c r="B46" s="366"/>
      <c r="C46" s="363"/>
      <c r="D46" s="1" t="s">
        <v>133</v>
      </c>
      <c r="E46" s="65"/>
      <c r="F46" s="85"/>
      <c r="G46" s="47"/>
      <c r="H46" s="101"/>
      <c r="I46" s="61">
        <f t="shared" si="0"/>
        <v>0</v>
      </c>
      <c r="J46" s="56"/>
      <c r="K46" s="16"/>
      <c r="L46" s="16"/>
      <c r="M46" s="32">
        <f t="shared" si="1"/>
        <v>0</v>
      </c>
      <c r="N46" s="16"/>
      <c r="O46" s="16"/>
      <c r="P46" s="16"/>
      <c r="Q46" s="32">
        <f t="shared" si="2"/>
        <v>0</v>
      </c>
      <c r="R46" s="16"/>
      <c r="S46" s="16"/>
      <c r="T46" s="16"/>
      <c r="U46" s="32">
        <f t="shared" si="3"/>
        <v>0</v>
      </c>
      <c r="V46" s="16"/>
      <c r="W46" s="16"/>
      <c r="X46" s="16"/>
      <c r="Y46" s="114">
        <f t="shared" si="4"/>
        <v>0</v>
      </c>
    </row>
    <row r="47" spans="1:25" ht="14.25" customHeight="1" x14ac:dyDescent="0.2">
      <c r="A47" s="370"/>
      <c r="B47" s="367"/>
      <c r="C47" s="363"/>
      <c r="D47" s="1" t="s">
        <v>139</v>
      </c>
      <c r="E47" s="65"/>
      <c r="F47" s="85"/>
      <c r="G47" s="47"/>
      <c r="H47" s="101"/>
      <c r="I47" s="61">
        <f t="shared" si="0"/>
        <v>0</v>
      </c>
      <c r="J47" s="56"/>
      <c r="K47" s="16"/>
      <c r="L47" s="16"/>
      <c r="M47" s="32">
        <f t="shared" si="1"/>
        <v>0</v>
      </c>
      <c r="N47" s="16"/>
      <c r="O47" s="16"/>
      <c r="P47" s="16"/>
      <c r="Q47" s="32">
        <f t="shared" si="2"/>
        <v>0</v>
      </c>
      <c r="R47" s="16"/>
      <c r="S47" s="16"/>
      <c r="T47" s="16"/>
      <c r="U47" s="32">
        <f t="shared" si="3"/>
        <v>0</v>
      </c>
      <c r="V47" s="16"/>
      <c r="W47" s="16"/>
      <c r="X47" s="16"/>
      <c r="Y47" s="114">
        <f t="shared" si="4"/>
        <v>0</v>
      </c>
    </row>
    <row r="48" spans="1:25" ht="14.25" customHeight="1" x14ac:dyDescent="0.2">
      <c r="A48" s="370"/>
      <c r="B48" s="367"/>
      <c r="C48" s="363"/>
      <c r="D48" s="1" t="s">
        <v>126</v>
      </c>
      <c r="E48" s="65"/>
      <c r="F48" s="85"/>
      <c r="G48" s="47"/>
      <c r="H48" s="101"/>
      <c r="I48" s="61">
        <f t="shared" si="0"/>
        <v>0</v>
      </c>
      <c r="J48" s="56"/>
      <c r="K48" s="16"/>
      <c r="L48" s="16"/>
      <c r="M48" s="32">
        <f t="shared" si="1"/>
        <v>0</v>
      </c>
      <c r="N48" s="16"/>
      <c r="O48" s="16"/>
      <c r="P48" s="16"/>
      <c r="Q48" s="32">
        <f t="shared" si="2"/>
        <v>0</v>
      </c>
      <c r="R48" s="16"/>
      <c r="S48" s="16"/>
      <c r="T48" s="16"/>
      <c r="U48" s="32">
        <f t="shared" si="3"/>
        <v>0</v>
      </c>
      <c r="V48" s="16"/>
      <c r="W48" s="16"/>
      <c r="X48" s="16"/>
      <c r="Y48" s="114">
        <f t="shared" si="4"/>
        <v>0</v>
      </c>
    </row>
    <row r="49" spans="1:25" ht="14.25" customHeight="1" x14ac:dyDescent="0.2">
      <c r="A49" s="370"/>
      <c r="B49" s="367"/>
      <c r="C49" s="363"/>
      <c r="D49" s="1" t="s">
        <v>49</v>
      </c>
      <c r="E49" s="65"/>
      <c r="F49" s="85"/>
      <c r="G49" s="47"/>
      <c r="H49" s="101"/>
      <c r="I49" s="61">
        <f t="shared" si="0"/>
        <v>0</v>
      </c>
      <c r="J49" s="56"/>
      <c r="K49" s="16"/>
      <c r="L49" s="16"/>
      <c r="M49" s="32">
        <f t="shared" si="1"/>
        <v>0</v>
      </c>
      <c r="N49" s="16"/>
      <c r="O49" s="16"/>
      <c r="P49" s="16"/>
      <c r="Q49" s="32">
        <f t="shared" si="2"/>
        <v>0</v>
      </c>
      <c r="R49" s="16"/>
      <c r="S49" s="16"/>
      <c r="T49" s="16"/>
      <c r="U49" s="32">
        <f t="shared" si="3"/>
        <v>0</v>
      </c>
      <c r="V49" s="16"/>
      <c r="W49" s="16"/>
      <c r="X49" s="16"/>
      <c r="Y49" s="114">
        <f t="shared" si="4"/>
        <v>0</v>
      </c>
    </row>
    <row r="50" spans="1:25" ht="14.25" customHeight="1" x14ac:dyDescent="0.2">
      <c r="A50" s="370"/>
      <c r="B50" s="367"/>
      <c r="C50" s="363"/>
      <c r="D50" s="1" t="s">
        <v>50</v>
      </c>
      <c r="E50" s="65"/>
      <c r="F50" s="85"/>
      <c r="G50" s="47"/>
      <c r="H50" s="101"/>
      <c r="I50" s="61">
        <f t="shared" si="0"/>
        <v>0</v>
      </c>
      <c r="J50" s="56"/>
      <c r="K50" s="16"/>
      <c r="L50" s="16"/>
      <c r="M50" s="32">
        <f t="shared" si="1"/>
        <v>0</v>
      </c>
      <c r="N50" s="16"/>
      <c r="O50" s="16"/>
      <c r="P50" s="16"/>
      <c r="Q50" s="32">
        <f t="shared" si="2"/>
        <v>0</v>
      </c>
      <c r="R50" s="16"/>
      <c r="S50" s="16"/>
      <c r="T50" s="16"/>
      <c r="U50" s="32">
        <f t="shared" si="3"/>
        <v>0</v>
      </c>
      <c r="V50" s="16"/>
      <c r="W50" s="16"/>
      <c r="X50" s="16"/>
      <c r="Y50" s="114">
        <f t="shared" si="4"/>
        <v>0</v>
      </c>
    </row>
    <row r="51" spans="1:25" ht="14.25" customHeight="1" x14ac:dyDescent="0.2">
      <c r="A51" s="370"/>
      <c r="B51" s="367"/>
      <c r="C51" s="363"/>
      <c r="D51" s="2" t="s">
        <v>51</v>
      </c>
      <c r="E51" s="66"/>
      <c r="F51" s="86"/>
      <c r="G51" s="48"/>
      <c r="H51" s="102"/>
      <c r="I51" s="61">
        <f t="shared" si="0"/>
        <v>0</v>
      </c>
      <c r="J51" s="56"/>
      <c r="K51" s="16"/>
      <c r="L51" s="16"/>
      <c r="M51" s="32">
        <f t="shared" si="1"/>
        <v>0</v>
      </c>
      <c r="N51" s="16"/>
      <c r="O51" s="16"/>
      <c r="P51" s="16"/>
      <c r="Q51" s="32">
        <f t="shared" si="2"/>
        <v>0</v>
      </c>
      <c r="R51" s="16"/>
      <c r="S51" s="16"/>
      <c r="T51" s="16"/>
      <c r="U51" s="32">
        <f t="shared" si="3"/>
        <v>0</v>
      </c>
      <c r="V51" s="16"/>
      <c r="W51" s="16"/>
      <c r="X51" s="16"/>
      <c r="Y51" s="114">
        <f t="shared" si="4"/>
        <v>0</v>
      </c>
    </row>
    <row r="52" spans="1:25" ht="14.25" customHeight="1" x14ac:dyDescent="0.2">
      <c r="A52" s="370"/>
      <c r="B52" s="367"/>
      <c r="C52" s="363"/>
      <c r="D52" s="1" t="s">
        <v>117</v>
      </c>
      <c r="E52" s="65"/>
      <c r="F52" s="85"/>
      <c r="G52" s="47"/>
      <c r="H52" s="101"/>
      <c r="I52" s="61">
        <f t="shared" si="0"/>
        <v>0</v>
      </c>
      <c r="J52" s="56"/>
      <c r="K52" s="16"/>
      <c r="L52" s="16"/>
      <c r="M52" s="32">
        <f t="shared" si="1"/>
        <v>0</v>
      </c>
      <c r="N52" s="16"/>
      <c r="O52" s="16"/>
      <c r="P52" s="16"/>
      <c r="Q52" s="32">
        <f t="shared" si="2"/>
        <v>0</v>
      </c>
      <c r="R52" s="16"/>
      <c r="S52" s="16"/>
      <c r="T52" s="16"/>
      <c r="U52" s="32">
        <f t="shared" si="3"/>
        <v>0</v>
      </c>
      <c r="V52" s="16"/>
      <c r="W52" s="16"/>
      <c r="X52" s="16"/>
      <c r="Y52" s="114">
        <f t="shared" si="4"/>
        <v>0</v>
      </c>
    </row>
    <row r="53" spans="1:25" ht="18.75" customHeight="1" x14ac:dyDescent="0.2">
      <c r="A53" s="370"/>
      <c r="B53" s="368"/>
      <c r="C53" s="364"/>
      <c r="D53" s="13" t="s">
        <v>1</v>
      </c>
      <c r="E53" s="67"/>
      <c r="F53" s="84"/>
      <c r="G53" s="97"/>
      <c r="H53" s="103"/>
      <c r="I53" s="107">
        <f>SUM(I45:I52)</f>
        <v>0</v>
      </c>
      <c r="J53" s="16">
        <f>SUM(J45:J52)</f>
        <v>0</v>
      </c>
      <c r="K53" s="16">
        <f>SUM(K45:K52)</f>
        <v>0</v>
      </c>
      <c r="L53" s="16">
        <f>SUM(L45:L52)</f>
        <v>0</v>
      </c>
      <c r="M53" s="32">
        <f t="shared" si="1"/>
        <v>0</v>
      </c>
      <c r="N53" s="16">
        <f>SUM(N45:N52)</f>
        <v>0</v>
      </c>
      <c r="O53" s="16">
        <f>SUM(O45:O52)</f>
        <v>0</v>
      </c>
      <c r="P53" s="16">
        <f>SUM(P45:P52)</f>
        <v>0</v>
      </c>
      <c r="Q53" s="32">
        <f t="shared" si="2"/>
        <v>0</v>
      </c>
      <c r="R53" s="16">
        <f>SUM(R45:R52)</f>
        <v>0</v>
      </c>
      <c r="S53" s="16">
        <f>SUM(S45:S52)</f>
        <v>0</v>
      </c>
      <c r="T53" s="16">
        <f>SUM(T45:T52)</f>
        <v>0</v>
      </c>
      <c r="U53" s="32">
        <f t="shared" si="3"/>
        <v>0</v>
      </c>
      <c r="V53" s="16">
        <f>SUM(V45:V52)</f>
        <v>0</v>
      </c>
      <c r="W53" s="16">
        <f>SUM(W45:W52)</f>
        <v>0</v>
      </c>
      <c r="X53" s="16">
        <f>SUM(X45:X52)</f>
        <v>0</v>
      </c>
      <c r="Y53" s="114">
        <f t="shared" si="4"/>
        <v>0</v>
      </c>
    </row>
    <row r="54" spans="1:25" ht="15.6" customHeight="1" x14ac:dyDescent="0.2">
      <c r="A54" s="370"/>
      <c r="B54" s="365">
        <v>2.2999999999999998</v>
      </c>
      <c r="C54" s="362" t="s">
        <v>2</v>
      </c>
      <c r="D54" s="1" t="s">
        <v>141</v>
      </c>
      <c r="E54" s="65"/>
      <c r="F54" s="85"/>
      <c r="G54" s="47"/>
      <c r="H54" s="101"/>
      <c r="I54" s="61">
        <f t="shared" si="0"/>
        <v>0</v>
      </c>
      <c r="J54" s="56"/>
      <c r="K54" s="16"/>
      <c r="L54" s="16"/>
      <c r="M54" s="32">
        <f t="shared" si="1"/>
        <v>0</v>
      </c>
      <c r="N54" s="16"/>
      <c r="O54" s="16"/>
      <c r="P54" s="16"/>
      <c r="Q54" s="32">
        <f t="shared" si="2"/>
        <v>0</v>
      </c>
      <c r="R54" s="16"/>
      <c r="S54" s="16"/>
      <c r="T54" s="16"/>
      <c r="U54" s="32">
        <f t="shared" si="3"/>
        <v>0</v>
      </c>
      <c r="V54" s="16"/>
      <c r="W54" s="16"/>
      <c r="X54" s="16"/>
      <c r="Y54" s="114">
        <f t="shared" si="4"/>
        <v>0</v>
      </c>
    </row>
    <row r="55" spans="1:25" ht="15.6" customHeight="1" x14ac:dyDescent="0.2">
      <c r="A55" s="370"/>
      <c r="B55" s="366"/>
      <c r="C55" s="363"/>
      <c r="D55" s="1" t="s">
        <v>133</v>
      </c>
      <c r="E55" s="65"/>
      <c r="F55" s="85"/>
      <c r="G55" s="47"/>
      <c r="H55" s="101"/>
      <c r="I55" s="61">
        <f t="shared" si="0"/>
        <v>0</v>
      </c>
      <c r="J55" s="56"/>
      <c r="K55" s="16"/>
      <c r="L55" s="16"/>
      <c r="M55" s="32">
        <f t="shared" si="1"/>
        <v>0</v>
      </c>
      <c r="N55" s="16"/>
      <c r="O55" s="16"/>
      <c r="P55" s="16"/>
      <c r="Q55" s="32">
        <f t="shared" si="2"/>
        <v>0</v>
      </c>
      <c r="R55" s="16"/>
      <c r="S55" s="16"/>
      <c r="T55" s="16"/>
      <c r="U55" s="32">
        <f t="shared" si="3"/>
        <v>0</v>
      </c>
      <c r="V55" s="16"/>
      <c r="W55" s="16"/>
      <c r="X55" s="16"/>
      <c r="Y55" s="114">
        <f t="shared" si="4"/>
        <v>0</v>
      </c>
    </row>
    <row r="56" spans="1:25" ht="14.25" customHeight="1" x14ac:dyDescent="0.2">
      <c r="A56" s="370"/>
      <c r="B56" s="367"/>
      <c r="C56" s="363"/>
      <c r="D56" s="1" t="s">
        <v>139</v>
      </c>
      <c r="E56" s="65"/>
      <c r="F56" s="85"/>
      <c r="G56" s="47"/>
      <c r="H56" s="101"/>
      <c r="I56" s="61">
        <f t="shared" si="0"/>
        <v>0</v>
      </c>
      <c r="J56" s="56"/>
      <c r="K56" s="16"/>
      <c r="L56" s="16"/>
      <c r="M56" s="32">
        <f t="shared" si="1"/>
        <v>0</v>
      </c>
      <c r="N56" s="16"/>
      <c r="O56" s="16"/>
      <c r="P56" s="16"/>
      <c r="Q56" s="32">
        <f t="shared" si="2"/>
        <v>0</v>
      </c>
      <c r="R56" s="16"/>
      <c r="S56" s="16"/>
      <c r="T56" s="16"/>
      <c r="U56" s="32">
        <f t="shared" si="3"/>
        <v>0</v>
      </c>
      <c r="V56" s="16"/>
      <c r="W56" s="16"/>
      <c r="X56" s="16"/>
      <c r="Y56" s="114">
        <f t="shared" si="4"/>
        <v>0</v>
      </c>
    </row>
    <row r="57" spans="1:25" ht="14.25" customHeight="1" x14ac:dyDescent="0.2">
      <c r="A57" s="370"/>
      <c r="B57" s="367"/>
      <c r="C57" s="363"/>
      <c r="D57" s="1" t="s">
        <v>126</v>
      </c>
      <c r="E57" s="65"/>
      <c r="F57" s="85"/>
      <c r="G57" s="47"/>
      <c r="H57" s="101"/>
      <c r="I57" s="61">
        <f t="shared" si="0"/>
        <v>0</v>
      </c>
      <c r="J57" s="56"/>
      <c r="K57" s="16"/>
      <c r="L57" s="16"/>
      <c r="M57" s="32">
        <f t="shared" si="1"/>
        <v>0</v>
      </c>
      <c r="N57" s="16"/>
      <c r="O57" s="16"/>
      <c r="P57" s="16"/>
      <c r="Q57" s="32">
        <f t="shared" si="2"/>
        <v>0</v>
      </c>
      <c r="R57" s="16"/>
      <c r="S57" s="16"/>
      <c r="T57" s="16"/>
      <c r="U57" s="32">
        <f t="shared" si="3"/>
        <v>0</v>
      </c>
      <c r="V57" s="16"/>
      <c r="W57" s="16"/>
      <c r="X57" s="16"/>
      <c r="Y57" s="114">
        <f t="shared" si="4"/>
        <v>0</v>
      </c>
    </row>
    <row r="58" spans="1:25" ht="14.25" customHeight="1" x14ac:dyDescent="0.2">
      <c r="A58" s="370"/>
      <c r="B58" s="367"/>
      <c r="C58" s="363"/>
      <c r="D58" s="1" t="s">
        <v>49</v>
      </c>
      <c r="E58" s="65"/>
      <c r="F58" s="85"/>
      <c r="G58" s="47"/>
      <c r="H58" s="101"/>
      <c r="I58" s="61">
        <f t="shared" si="0"/>
        <v>0</v>
      </c>
      <c r="J58" s="56"/>
      <c r="K58" s="16"/>
      <c r="L58" s="16"/>
      <c r="M58" s="32">
        <f t="shared" si="1"/>
        <v>0</v>
      </c>
      <c r="N58" s="16"/>
      <c r="O58" s="16"/>
      <c r="P58" s="16"/>
      <c r="Q58" s="32">
        <f t="shared" si="2"/>
        <v>0</v>
      </c>
      <c r="R58" s="16"/>
      <c r="S58" s="16"/>
      <c r="T58" s="16"/>
      <c r="U58" s="32">
        <f t="shared" si="3"/>
        <v>0</v>
      </c>
      <c r="V58" s="16"/>
      <c r="W58" s="16"/>
      <c r="X58" s="16"/>
      <c r="Y58" s="114">
        <f t="shared" si="4"/>
        <v>0</v>
      </c>
    </row>
    <row r="59" spans="1:25" ht="14.25" customHeight="1" x14ac:dyDescent="0.2">
      <c r="A59" s="370"/>
      <c r="B59" s="367"/>
      <c r="C59" s="363"/>
      <c r="D59" s="1" t="s">
        <v>50</v>
      </c>
      <c r="E59" s="65"/>
      <c r="F59" s="85"/>
      <c r="G59" s="47"/>
      <c r="H59" s="101"/>
      <c r="I59" s="61">
        <f t="shared" si="0"/>
        <v>0</v>
      </c>
      <c r="J59" s="56"/>
      <c r="K59" s="16"/>
      <c r="L59" s="16"/>
      <c r="M59" s="32">
        <f t="shared" si="1"/>
        <v>0</v>
      </c>
      <c r="N59" s="16"/>
      <c r="O59" s="16"/>
      <c r="P59" s="16"/>
      <c r="Q59" s="32">
        <f t="shared" si="2"/>
        <v>0</v>
      </c>
      <c r="R59" s="16"/>
      <c r="S59" s="16"/>
      <c r="T59" s="16"/>
      <c r="U59" s="32">
        <f t="shared" si="3"/>
        <v>0</v>
      </c>
      <c r="V59" s="16"/>
      <c r="W59" s="16"/>
      <c r="X59" s="16"/>
      <c r="Y59" s="114">
        <f t="shared" si="4"/>
        <v>0</v>
      </c>
    </row>
    <row r="60" spans="1:25" ht="14.25" customHeight="1" x14ac:dyDescent="0.2">
      <c r="A60" s="370"/>
      <c r="B60" s="367"/>
      <c r="C60" s="363"/>
      <c r="D60" s="2" t="s">
        <v>51</v>
      </c>
      <c r="E60" s="66"/>
      <c r="F60" s="86"/>
      <c r="G60" s="48"/>
      <c r="H60" s="102"/>
      <c r="I60" s="61">
        <f t="shared" si="0"/>
        <v>0</v>
      </c>
      <c r="J60" s="56"/>
      <c r="K60" s="16"/>
      <c r="L60" s="16"/>
      <c r="M60" s="32">
        <f t="shared" si="1"/>
        <v>0</v>
      </c>
      <c r="N60" s="16"/>
      <c r="O60" s="16"/>
      <c r="P60" s="16"/>
      <c r="Q60" s="32">
        <f t="shared" si="2"/>
        <v>0</v>
      </c>
      <c r="R60" s="16"/>
      <c r="S60" s="16"/>
      <c r="T60" s="16"/>
      <c r="U60" s="32">
        <f t="shared" si="3"/>
        <v>0</v>
      </c>
      <c r="V60" s="16"/>
      <c r="W60" s="16"/>
      <c r="X60" s="16"/>
      <c r="Y60" s="114">
        <f t="shared" si="4"/>
        <v>0</v>
      </c>
    </row>
    <row r="61" spans="1:25" ht="14.25" customHeight="1" x14ac:dyDescent="0.2">
      <c r="A61" s="370"/>
      <c r="B61" s="367"/>
      <c r="C61" s="363"/>
      <c r="D61" s="1" t="s">
        <v>117</v>
      </c>
      <c r="E61" s="65"/>
      <c r="F61" s="85"/>
      <c r="G61" s="47"/>
      <c r="H61" s="101"/>
      <c r="I61" s="61">
        <f t="shared" si="0"/>
        <v>0</v>
      </c>
      <c r="J61" s="56"/>
      <c r="K61" s="16"/>
      <c r="L61" s="16"/>
      <c r="M61" s="32">
        <f t="shared" si="1"/>
        <v>0</v>
      </c>
      <c r="N61" s="16"/>
      <c r="O61" s="16"/>
      <c r="P61" s="16"/>
      <c r="Q61" s="32">
        <f t="shared" si="2"/>
        <v>0</v>
      </c>
      <c r="R61" s="16"/>
      <c r="S61" s="16"/>
      <c r="T61" s="16"/>
      <c r="U61" s="32">
        <f t="shared" si="3"/>
        <v>0</v>
      </c>
      <c r="V61" s="16"/>
      <c r="W61" s="16"/>
      <c r="X61" s="16"/>
      <c r="Y61" s="114">
        <f t="shared" si="4"/>
        <v>0</v>
      </c>
    </row>
    <row r="62" spans="1:25" ht="18.75" customHeight="1" x14ac:dyDescent="0.2">
      <c r="A62" s="370"/>
      <c r="B62" s="368"/>
      <c r="C62" s="364"/>
      <c r="D62" s="13" t="s">
        <v>1</v>
      </c>
      <c r="E62" s="67"/>
      <c r="F62" s="84"/>
      <c r="G62" s="97"/>
      <c r="H62" s="103"/>
      <c r="I62" s="107">
        <f>SUM(I54:I61)</f>
        <v>0</v>
      </c>
      <c r="J62" s="16">
        <f>SUM(J54:J61)</f>
        <v>0</v>
      </c>
      <c r="K62" s="16">
        <f>SUM(K54:K61)</f>
        <v>0</v>
      </c>
      <c r="L62" s="16">
        <f>SUM(L54:L61)</f>
        <v>0</v>
      </c>
      <c r="M62" s="32">
        <f t="shared" si="1"/>
        <v>0</v>
      </c>
      <c r="N62" s="16">
        <f>SUM(N54:N61)</f>
        <v>0</v>
      </c>
      <c r="O62" s="16">
        <f>SUM(O54:O61)</f>
        <v>0</v>
      </c>
      <c r="P62" s="16">
        <f>SUM(P54:P61)</f>
        <v>0</v>
      </c>
      <c r="Q62" s="32">
        <f t="shared" si="2"/>
        <v>0</v>
      </c>
      <c r="R62" s="16">
        <f>SUM(R54:R61)</f>
        <v>0</v>
      </c>
      <c r="S62" s="16">
        <f>SUM(S54:S61)</f>
        <v>0</v>
      </c>
      <c r="T62" s="16">
        <f>SUM(T54:T61)</f>
        <v>0</v>
      </c>
      <c r="U62" s="32">
        <f t="shared" si="3"/>
        <v>0</v>
      </c>
      <c r="V62" s="16">
        <f>SUM(V54:V61)</f>
        <v>0</v>
      </c>
      <c r="W62" s="16">
        <f>SUM(W54:W61)</f>
        <v>0</v>
      </c>
      <c r="X62" s="16">
        <f>SUM(X54:X61)</f>
        <v>0</v>
      </c>
      <c r="Y62" s="114">
        <f t="shared" si="4"/>
        <v>0</v>
      </c>
    </row>
    <row r="63" spans="1:25" ht="18.75" customHeight="1" x14ac:dyDescent="0.2">
      <c r="A63" s="370"/>
      <c r="B63" s="365">
        <v>2.4</v>
      </c>
      <c r="C63" s="362" t="s">
        <v>2</v>
      </c>
      <c r="D63" s="1" t="s">
        <v>141</v>
      </c>
      <c r="E63" s="65"/>
      <c r="F63" s="85"/>
      <c r="G63" s="47"/>
      <c r="H63" s="101"/>
      <c r="I63" s="61">
        <f t="shared" si="0"/>
        <v>0</v>
      </c>
      <c r="J63" s="56"/>
      <c r="K63" s="16"/>
      <c r="L63" s="16"/>
      <c r="M63" s="32">
        <f t="shared" si="1"/>
        <v>0</v>
      </c>
      <c r="N63" s="16"/>
      <c r="O63" s="16"/>
      <c r="P63" s="16"/>
      <c r="Q63" s="32">
        <f t="shared" si="2"/>
        <v>0</v>
      </c>
      <c r="R63" s="16"/>
      <c r="S63" s="16"/>
      <c r="T63" s="16"/>
      <c r="U63" s="32">
        <f t="shared" si="3"/>
        <v>0</v>
      </c>
      <c r="V63" s="16"/>
      <c r="W63" s="16"/>
      <c r="X63" s="16"/>
      <c r="Y63" s="114">
        <f t="shared" si="4"/>
        <v>0</v>
      </c>
    </row>
    <row r="64" spans="1:25" ht="15.6" customHeight="1" x14ac:dyDescent="0.2">
      <c r="A64" s="370"/>
      <c r="B64" s="367"/>
      <c r="C64" s="363"/>
      <c r="D64" s="1" t="s">
        <v>133</v>
      </c>
      <c r="E64" s="65"/>
      <c r="F64" s="85"/>
      <c r="G64" s="47"/>
      <c r="H64" s="101"/>
      <c r="I64" s="61">
        <f t="shared" si="0"/>
        <v>0</v>
      </c>
      <c r="J64" s="56"/>
      <c r="K64" s="16"/>
      <c r="L64" s="16"/>
      <c r="M64" s="32">
        <f t="shared" si="1"/>
        <v>0</v>
      </c>
      <c r="N64" s="16"/>
      <c r="O64" s="16"/>
      <c r="P64" s="16"/>
      <c r="Q64" s="32">
        <f t="shared" si="2"/>
        <v>0</v>
      </c>
      <c r="R64" s="16"/>
      <c r="S64" s="16"/>
      <c r="T64" s="16"/>
      <c r="U64" s="32">
        <f t="shared" si="3"/>
        <v>0</v>
      </c>
      <c r="V64" s="16"/>
      <c r="W64" s="16"/>
      <c r="X64" s="16"/>
      <c r="Y64" s="114">
        <f t="shared" si="4"/>
        <v>0</v>
      </c>
    </row>
    <row r="65" spans="1:25" ht="14.25" customHeight="1" x14ac:dyDescent="0.2">
      <c r="A65" s="370"/>
      <c r="B65" s="367"/>
      <c r="C65" s="363"/>
      <c r="D65" s="1" t="s">
        <v>139</v>
      </c>
      <c r="E65" s="65"/>
      <c r="F65" s="85"/>
      <c r="G65" s="47"/>
      <c r="H65" s="101"/>
      <c r="I65" s="61">
        <f t="shared" si="0"/>
        <v>0</v>
      </c>
      <c r="J65" s="56"/>
      <c r="K65" s="16"/>
      <c r="L65" s="16"/>
      <c r="M65" s="32">
        <f t="shared" si="1"/>
        <v>0</v>
      </c>
      <c r="N65" s="16"/>
      <c r="O65" s="16"/>
      <c r="P65" s="16"/>
      <c r="Q65" s="32">
        <f t="shared" si="2"/>
        <v>0</v>
      </c>
      <c r="R65" s="16"/>
      <c r="S65" s="16"/>
      <c r="T65" s="16"/>
      <c r="U65" s="32">
        <f t="shared" si="3"/>
        <v>0</v>
      </c>
      <c r="V65" s="16"/>
      <c r="W65" s="16"/>
      <c r="X65" s="16"/>
      <c r="Y65" s="114">
        <f t="shared" si="4"/>
        <v>0</v>
      </c>
    </row>
    <row r="66" spans="1:25" ht="14.25" customHeight="1" x14ac:dyDescent="0.2">
      <c r="A66" s="370"/>
      <c r="B66" s="367"/>
      <c r="C66" s="363"/>
      <c r="D66" s="1" t="s">
        <v>126</v>
      </c>
      <c r="E66" s="65"/>
      <c r="F66" s="85"/>
      <c r="G66" s="47"/>
      <c r="H66" s="101"/>
      <c r="I66" s="61">
        <f t="shared" si="0"/>
        <v>0</v>
      </c>
      <c r="J66" s="56"/>
      <c r="K66" s="16"/>
      <c r="L66" s="16"/>
      <c r="M66" s="32">
        <f t="shared" si="1"/>
        <v>0</v>
      </c>
      <c r="N66" s="16"/>
      <c r="O66" s="16"/>
      <c r="P66" s="16"/>
      <c r="Q66" s="32">
        <f t="shared" si="2"/>
        <v>0</v>
      </c>
      <c r="R66" s="16"/>
      <c r="S66" s="16"/>
      <c r="T66" s="16"/>
      <c r="U66" s="32">
        <f t="shared" si="3"/>
        <v>0</v>
      </c>
      <c r="V66" s="16"/>
      <c r="W66" s="16"/>
      <c r="X66" s="16"/>
      <c r="Y66" s="114">
        <f t="shared" si="4"/>
        <v>0</v>
      </c>
    </row>
    <row r="67" spans="1:25" ht="14.25" customHeight="1" x14ac:dyDescent="0.2">
      <c r="A67" s="370"/>
      <c r="B67" s="367"/>
      <c r="C67" s="363"/>
      <c r="D67" s="1" t="s">
        <v>49</v>
      </c>
      <c r="E67" s="65"/>
      <c r="F67" s="85"/>
      <c r="G67" s="47"/>
      <c r="H67" s="101"/>
      <c r="I67" s="61">
        <f t="shared" si="0"/>
        <v>0</v>
      </c>
      <c r="J67" s="56"/>
      <c r="K67" s="16"/>
      <c r="L67" s="16"/>
      <c r="M67" s="32">
        <f t="shared" si="1"/>
        <v>0</v>
      </c>
      <c r="N67" s="16"/>
      <c r="O67" s="16"/>
      <c r="P67" s="16"/>
      <c r="Q67" s="32">
        <f t="shared" si="2"/>
        <v>0</v>
      </c>
      <c r="R67" s="16"/>
      <c r="S67" s="16"/>
      <c r="T67" s="16"/>
      <c r="U67" s="32">
        <f t="shared" si="3"/>
        <v>0</v>
      </c>
      <c r="V67" s="16"/>
      <c r="W67" s="16"/>
      <c r="X67" s="16"/>
      <c r="Y67" s="114">
        <f t="shared" si="4"/>
        <v>0</v>
      </c>
    </row>
    <row r="68" spans="1:25" ht="14.25" customHeight="1" x14ac:dyDescent="0.2">
      <c r="A68" s="370"/>
      <c r="B68" s="367"/>
      <c r="C68" s="363"/>
      <c r="D68" s="1" t="s">
        <v>50</v>
      </c>
      <c r="E68" s="65"/>
      <c r="F68" s="85"/>
      <c r="G68" s="47"/>
      <c r="H68" s="101"/>
      <c r="I68" s="61">
        <f t="shared" si="0"/>
        <v>0</v>
      </c>
      <c r="J68" s="56"/>
      <c r="K68" s="16"/>
      <c r="L68" s="16"/>
      <c r="M68" s="32">
        <f t="shared" si="1"/>
        <v>0</v>
      </c>
      <c r="N68" s="16"/>
      <c r="O68" s="16"/>
      <c r="P68" s="16"/>
      <c r="Q68" s="32">
        <f t="shared" si="2"/>
        <v>0</v>
      </c>
      <c r="R68" s="16"/>
      <c r="S68" s="16"/>
      <c r="T68" s="16"/>
      <c r="U68" s="32">
        <f t="shared" si="3"/>
        <v>0</v>
      </c>
      <c r="V68" s="16"/>
      <c r="W68" s="16"/>
      <c r="X68" s="16"/>
      <c r="Y68" s="114">
        <f t="shared" si="4"/>
        <v>0</v>
      </c>
    </row>
    <row r="69" spans="1:25" ht="14.25" customHeight="1" x14ac:dyDescent="0.2">
      <c r="A69" s="370"/>
      <c r="B69" s="367"/>
      <c r="C69" s="363"/>
      <c r="D69" s="2" t="s">
        <v>51</v>
      </c>
      <c r="E69" s="66"/>
      <c r="F69" s="86"/>
      <c r="G69" s="48"/>
      <c r="H69" s="102"/>
      <c r="I69" s="61">
        <f t="shared" si="0"/>
        <v>0</v>
      </c>
      <c r="J69" s="56"/>
      <c r="K69" s="16"/>
      <c r="L69" s="16"/>
      <c r="M69" s="32">
        <f t="shared" si="1"/>
        <v>0</v>
      </c>
      <c r="N69" s="16"/>
      <c r="O69" s="16"/>
      <c r="P69" s="16"/>
      <c r="Q69" s="32">
        <f t="shared" si="2"/>
        <v>0</v>
      </c>
      <c r="R69" s="16"/>
      <c r="S69" s="16"/>
      <c r="T69" s="16"/>
      <c r="U69" s="32">
        <f t="shared" si="3"/>
        <v>0</v>
      </c>
      <c r="V69" s="16"/>
      <c r="W69" s="16"/>
      <c r="X69" s="16"/>
      <c r="Y69" s="114">
        <f t="shared" si="4"/>
        <v>0</v>
      </c>
    </row>
    <row r="70" spans="1:25" ht="14.25" customHeight="1" x14ac:dyDescent="0.2">
      <c r="A70" s="370"/>
      <c r="B70" s="367"/>
      <c r="C70" s="363"/>
      <c r="D70" s="1" t="s">
        <v>117</v>
      </c>
      <c r="E70" s="65"/>
      <c r="F70" s="85"/>
      <c r="G70" s="47"/>
      <c r="H70" s="101"/>
      <c r="I70" s="61">
        <f t="shared" ref="I70:I133" si="12">F70*G70*H70</f>
        <v>0</v>
      </c>
      <c r="J70" s="56"/>
      <c r="K70" s="16"/>
      <c r="L70" s="16"/>
      <c r="M70" s="32">
        <f t="shared" ref="M70:M133" si="13">J70+K70+L70</f>
        <v>0</v>
      </c>
      <c r="N70" s="16"/>
      <c r="O70" s="16"/>
      <c r="P70" s="16"/>
      <c r="Q70" s="32">
        <f t="shared" ref="Q70:Q133" si="14">N70+O70+P70</f>
        <v>0</v>
      </c>
      <c r="R70" s="16"/>
      <c r="S70" s="16"/>
      <c r="T70" s="16"/>
      <c r="U70" s="32">
        <f t="shared" ref="U70:U133" si="15">R70+S70+T70</f>
        <v>0</v>
      </c>
      <c r="V70" s="16"/>
      <c r="W70" s="16"/>
      <c r="X70" s="16"/>
      <c r="Y70" s="114">
        <f t="shared" ref="Y70:Y133" si="16">V70+W70+X70</f>
        <v>0</v>
      </c>
    </row>
    <row r="71" spans="1:25" ht="14.25" customHeight="1" x14ac:dyDescent="0.2">
      <c r="A71" s="371"/>
      <c r="B71" s="368"/>
      <c r="C71" s="364"/>
      <c r="D71" s="13" t="s">
        <v>1</v>
      </c>
      <c r="E71" s="67"/>
      <c r="F71" s="84"/>
      <c r="G71" s="97"/>
      <c r="H71" s="103"/>
      <c r="I71" s="107">
        <f>SUM(I63:I70)</f>
        <v>0</v>
      </c>
      <c r="J71" s="16">
        <f>SUM(J63:J70)</f>
        <v>0</v>
      </c>
      <c r="K71" s="16">
        <f>SUM(K63:K70)</f>
        <v>0</v>
      </c>
      <c r="L71" s="16">
        <f>SUM(L63:L70)</f>
        <v>0</v>
      </c>
      <c r="M71" s="32">
        <f t="shared" si="13"/>
        <v>0</v>
      </c>
      <c r="N71" s="16">
        <f>SUM(N63:N70)</f>
        <v>0</v>
      </c>
      <c r="O71" s="16">
        <f>SUM(O63:O70)</f>
        <v>0</v>
      </c>
      <c r="P71" s="16">
        <f>SUM(P63:P70)</f>
        <v>0</v>
      </c>
      <c r="Q71" s="32">
        <f t="shared" si="14"/>
        <v>0</v>
      </c>
      <c r="R71" s="16">
        <f>SUM(R63:R70)</f>
        <v>0</v>
      </c>
      <c r="S71" s="16">
        <f>SUM(S63:S70)</f>
        <v>0</v>
      </c>
      <c r="T71" s="16">
        <f>SUM(T63:T70)</f>
        <v>0</v>
      </c>
      <c r="U71" s="32">
        <f t="shared" si="15"/>
        <v>0</v>
      </c>
      <c r="V71" s="16">
        <f>SUM(V63:V70)</f>
        <v>0</v>
      </c>
      <c r="W71" s="16">
        <f>SUM(W63:W70)</f>
        <v>0</v>
      </c>
      <c r="X71" s="16">
        <f>SUM(X63:X70)</f>
        <v>0</v>
      </c>
      <c r="Y71" s="114">
        <f t="shared" si="16"/>
        <v>0</v>
      </c>
    </row>
    <row r="72" spans="1:25" ht="18.75" customHeight="1" x14ac:dyDescent="0.2">
      <c r="A72" s="369" t="s">
        <v>53</v>
      </c>
      <c r="B72" s="365">
        <v>3.1</v>
      </c>
      <c r="C72" s="362" t="s">
        <v>2</v>
      </c>
      <c r="D72" s="1" t="s">
        <v>141</v>
      </c>
      <c r="E72" s="65"/>
      <c r="F72" s="85"/>
      <c r="G72" s="47"/>
      <c r="H72" s="101"/>
      <c r="I72" s="61">
        <f t="shared" si="12"/>
        <v>0</v>
      </c>
      <c r="J72" s="56"/>
      <c r="K72" s="16"/>
      <c r="L72" s="16"/>
      <c r="M72" s="32">
        <f t="shared" si="13"/>
        <v>0</v>
      </c>
      <c r="N72" s="16"/>
      <c r="O72" s="16"/>
      <c r="P72" s="16"/>
      <c r="Q72" s="32">
        <f t="shared" si="14"/>
        <v>0</v>
      </c>
      <c r="R72" s="16"/>
      <c r="S72" s="16"/>
      <c r="T72" s="16"/>
      <c r="U72" s="32">
        <f t="shared" si="15"/>
        <v>0</v>
      </c>
      <c r="V72" s="16"/>
      <c r="W72" s="16"/>
      <c r="X72" s="16"/>
      <c r="Y72" s="114">
        <f t="shared" si="16"/>
        <v>0</v>
      </c>
    </row>
    <row r="73" spans="1:25" ht="14.25" customHeight="1" x14ac:dyDescent="0.2">
      <c r="A73" s="370"/>
      <c r="B73" s="366"/>
      <c r="C73" s="363"/>
      <c r="D73" s="1" t="s">
        <v>133</v>
      </c>
      <c r="E73" s="65"/>
      <c r="F73" s="85"/>
      <c r="G73" s="47"/>
      <c r="H73" s="101"/>
      <c r="I73" s="61">
        <f t="shared" si="12"/>
        <v>0</v>
      </c>
      <c r="J73" s="56"/>
      <c r="K73" s="16"/>
      <c r="L73" s="16"/>
      <c r="M73" s="32">
        <f t="shared" si="13"/>
        <v>0</v>
      </c>
      <c r="N73" s="16"/>
      <c r="O73" s="16"/>
      <c r="P73" s="16"/>
      <c r="Q73" s="32">
        <f t="shared" si="14"/>
        <v>0</v>
      </c>
      <c r="R73" s="16"/>
      <c r="S73" s="16"/>
      <c r="T73" s="16"/>
      <c r="U73" s="32">
        <f>R73+S73+T73</f>
        <v>0</v>
      </c>
      <c r="V73" s="16"/>
      <c r="W73" s="16"/>
      <c r="X73" s="16"/>
      <c r="Y73" s="114">
        <f t="shared" si="16"/>
        <v>0</v>
      </c>
    </row>
    <row r="74" spans="1:25" ht="14.25" customHeight="1" x14ac:dyDescent="0.2">
      <c r="A74" s="370"/>
      <c r="B74" s="366"/>
      <c r="C74" s="363"/>
      <c r="D74" s="1" t="s">
        <v>139</v>
      </c>
      <c r="E74" s="65"/>
      <c r="F74" s="85"/>
      <c r="G74" s="47"/>
      <c r="H74" s="101"/>
      <c r="I74" s="61">
        <f t="shared" si="12"/>
        <v>0</v>
      </c>
      <c r="J74" s="56"/>
      <c r="K74" s="16"/>
      <c r="L74" s="16"/>
      <c r="M74" s="32">
        <f t="shared" si="13"/>
        <v>0</v>
      </c>
      <c r="N74" s="16"/>
      <c r="O74" s="16"/>
      <c r="P74" s="16"/>
      <c r="Q74" s="32">
        <f t="shared" si="14"/>
        <v>0</v>
      </c>
      <c r="R74" s="16"/>
      <c r="S74" s="16"/>
      <c r="T74" s="16"/>
      <c r="U74" s="32">
        <f>R74+S74+T74</f>
        <v>0</v>
      </c>
      <c r="V74" s="16"/>
      <c r="W74" s="16"/>
      <c r="X74" s="16"/>
      <c r="Y74" s="114">
        <f t="shared" si="16"/>
        <v>0</v>
      </c>
    </row>
    <row r="75" spans="1:25" ht="14.25" customHeight="1" x14ac:dyDescent="0.2">
      <c r="A75" s="370"/>
      <c r="B75" s="366"/>
      <c r="C75" s="363"/>
      <c r="D75" s="1" t="s">
        <v>126</v>
      </c>
      <c r="E75" s="65"/>
      <c r="F75" s="85"/>
      <c r="G75" s="47"/>
      <c r="H75" s="101"/>
      <c r="I75" s="61">
        <f t="shared" si="12"/>
        <v>0</v>
      </c>
      <c r="J75" s="56"/>
      <c r="K75" s="16"/>
      <c r="L75" s="16"/>
      <c r="M75" s="32">
        <f t="shared" si="13"/>
        <v>0</v>
      </c>
      <c r="N75" s="16"/>
      <c r="O75" s="16"/>
      <c r="P75" s="16"/>
      <c r="Q75" s="32">
        <f t="shared" si="14"/>
        <v>0</v>
      </c>
      <c r="R75" s="16"/>
      <c r="S75" s="16"/>
      <c r="T75" s="16"/>
      <c r="U75" s="32">
        <f t="shared" si="15"/>
        <v>0</v>
      </c>
      <c r="V75" s="16"/>
      <c r="W75" s="16"/>
      <c r="X75" s="16"/>
      <c r="Y75" s="114">
        <f t="shared" si="16"/>
        <v>0</v>
      </c>
    </row>
    <row r="76" spans="1:25" ht="14.25" customHeight="1" x14ac:dyDescent="0.2">
      <c r="A76" s="370"/>
      <c r="B76" s="366"/>
      <c r="C76" s="363"/>
      <c r="D76" s="1" t="s">
        <v>49</v>
      </c>
      <c r="E76" s="65"/>
      <c r="F76" s="85"/>
      <c r="G76" s="47"/>
      <c r="H76" s="101"/>
      <c r="I76" s="61">
        <f t="shared" si="12"/>
        <v>0</v>
      </c>
      <c r="J76" s="56"/>
      <c r="K76" s="16"/>
      <c r="L76" s="16"/>
      <c r="M76" s="32">
        <f t="shared" si="13"/>
        <v>0</v>
      </c>
      <c r="N76" s="16"/>
      <c r="O76" s="16"/>
      <c r="P76" s="16"/>
      <c r="Q76" s="32">
        <f t="shared" si="14"/>
        <v>0</v>
      </c>
      <c r="R76" s="16"/>
      <c r="S76" s="16"/>
      <c r="T76" s="16"/>
      <c r="U76" s="32">
        <f t="shared" si="15"/>
        <v>0</v>
      </c>
      <c r="V76" s="16"/>
      <c r="W76" s="16"/>
      <c r="X76" s="16"/>
      <c r="Y76" s="114">
        <f t="shared" si="16"/>
        <v>0</v>
      </c>
    </row>
    <row r="77" spans="1:25" ht="14.25" customHeight="1" x14ac:dyDescent="0.2">
      <c r="A77" s="370"/>
      <c r="B77" s="366"/>
      <c r="C77" s="363"/>
      <c r="D77" s="1" t="s">
        <v>50</v>
      </c>
      <c r="E77" s="65"/>
      <c r="F77" s="85"/>
      <c r="G77" s="47"/>
      <c r="H77" s="101"/>
      <c r="I77" s="61">
        <f t="shared" si="12"/>
        <v>0</v>
      </c>
      <c r="J77" s="56"/>
      <c r="K77" s="16"/>
      <c r="L77" s="16"/>
      <c r="M77" s="32">
        <f t="shared" si="13"/>
        <v>0</v>
      </c>
      <c r="N77" s="16"/>
      <c r="O77" s="16"/>
      <c r="P77" s="16"/>
      <c r="Q77" s="32">
        <f t="shared" si="14"/>
        <v>0</v>
      </c>
      <c r="R77" s="16"/>
      <c r="S77" s="16"/>
      <c r="T77" s="16"/>
      <c r="U77" s="32">
        <f t="shared" si="15"/>
        <v>0</v>
      </c>
      <c r="V77" s="16"/>
      <c r="W77" s="16"/>
      <c r="X77" s="16"/>
      <c r="Y77" s="114">
        <f t="shared" si="16"/>
        <v>0</v>
      </c>
    </row>
    <row r="78" spans="1:25" ht="14.25" customHeight="1" x14ac:dyDescent="0.2">
      <c r="A78" s="370"/>
      <c r="B78" s="366"/>
      <c r="C78" s="363"/>
      <c r="D78" s="2" t="s">
        <v>51</v>
      </c>
      <c r="E78" s="66"/>
      <c r="F78" s="86"/>
      <c r="G78" s="48"/>
      <c r="H78" s="102"/>
      <c r="I78" s="61">
        <f t="shared" si="12"/>
        <v>0</v>
      </c>
      <c r="J78" s="56"/>
      <c r="K78" s="16"/>
      <c r="L78" s="16"/>
      <c r="M78" s="32">
        <f t="shared" si="13"/>
        <v>0</v>
      </c>
      <c r="N78" s="16"/>
      <c r="O78" s="16"/>
      <c r="P78" s="16"/>
      <c r="Q78" s="32">
        <f t="shared" si="14"/>
        <v>0</v>
      </c>
      <c r="R78" s="16"/>
      <c r="S78" s="16"/>
      <c r="T78" s="16"/>
      <c r="U78" s="32">
        <f t="shared" si="15"/>
        <v>0</v>
      </c>
      <c r="V78" s="16"/>
      <c r="W78" s="16"/>
      <c r="X78" s="16"/>
      <c r="Y78" s="114">
        <f t="shared" si="16"/>
        <v>0</v>
      </c>
    </row>
    <row r="79" spans="1:25" ht="14.25" customHeight="1" x14ac:dyDescent="0.2">
      <c r="A79" s="370"/>
      <c r="B79" s="366"/>
      <c r="C79" s="363"/>
      <c r="D79" s="1" t="s">
        <v>117</v>
      </c>
      <c r="E79" s="65"/>
      <c r="F79" s="85"/>
      <c r="G79" s="47"/>
      <c r="H79" s="101"/>
      <c r="I79" s="61">
        <f t="shared" si="12"/>
        <v>0</v>
      </c>
      <c r="J79" s="56"/>
      <c r="K79" s="16"/>
      <c r="L79" s="16"/>
      <c r="M79" s="32">
        <f t="shared" si="13"/>
        <v>0</v>
      </c>
      <c r="N79" s="16"/>
      <c r="O79" s="16"/>
      <c r="P79" s="16"/>
      <c r="Q79" s="32">
        <f t="shared" si="14"/>
        <v>0</v>
      </c>
      <c r="R79" s="16"/>
      <c r="S79" s="16"/>
      <c r="T79" s="16"/>
      <c r="U79" s="32">
        <f t="shared" si="15"/>
        <v>0</v>
      </c>
      <c r="V79" s="16"/>
      <c r="W79" s="16"/>
      <c r="X79" s="16"/>
      <c r="Y79" s="114">
        <f t="shared" si="16"/>
        <v>0</v>
      </c>
    </row>
    <row r="80" spans="1:25" ht="14.25" customHeight="1" x14ac:dyDescent="0.2">
      <c r="A80" s="370"/>
      <c r="B80" s="372"/>
      <c r="C80" s="364"/>
      <c r="D80" s="13" t="s">
        <v>1</v>
      </c>
      <c r="E80" s="67"/>
      <c r="F80" s="84"/>
      <c r="G80" s="97"/>
      <c r="H80" s="103"/>
      <c r="I80" s="107">
        <f>SUM(I72:I79)</f>
        <v>0</v>
      </c>
      <c r="J80" s="16">
        <f>SUM(J72:J79)</f>
        <v>0</v>
      </c>
      <c r="K80" s="16">
        <f>SUM(K72:K79)</f>
        <v>0</v>
      </c>
      <c r="L80" s="16">
        <f>SUM(L72:L79)</f>
        <v>0</v>
      </c>
      <c r="M80" s="32">
        <f t="shared" si="13"/>
        <v>0</v>
      </c>
      <c r="N80" s="16">
        <f>SUM(N72:N79)</f>
        <v>0</v>
      </c>
      <c r="O80" s="16">
        <f>SUM(O72:O79)</f>
        <v>0</v>
      </c>
      <c r="P80" s="16">
        <f>SUM(P72:P79)</f>
        <v>0</v>
      </c>
      <c r="Q80" s="32">
        <f t="shared" si="14"/>
        <v>0</v>
      </c>
      <c r="R80" s="16">
        <f>SUM(R72:R79)</f>
        <v>0</v>
      </c>
      <c r="S80" s="16">
        <f>SUM(S72:S79)</f>
        <v>0</v>
      </c>
      <c r="T80" s="16">
        <f>SUM(T72:T79)</f>
        <v>0</v>
      </c>
      <c r="U80" s="32">
        <f t="shared" si="15"/>
        <v>0</v>
      </c>
      <c r="V80" s="16">
        <f>SUM(V72:V79)</f>
        <v>0</v>
      </c>
      <c r="W80" s="16">
        <f>SUM(W72:W79)</f>
        <v>0</v>
      </c>
      <c r="X80" s="16">
        <f>SUM(X72:X79)</f>
        <v>0</v>
      </c>
      <c r="Y80" s="114">
        <f t="shared" si="16"/>
        <v>0</v>
      </c>
    </row>
    <row r="81" spans="1:25" ht="18.75" customHeight="1" x14ac:dyDescent="0.2">
      <c r="A81" s="370"/>
      <c r="B81" s="365">
        <v>3.2</v>
      </c>
      <c r="C81" s="362" t="s">
        <v>2</v>
      </c>
      <c r="D81" s="1" t="s">
        <v>141</v>
      </c>
      <c r="E81" s="65"/>
      <c r="F81" s="85"/>
      <c r="G81" s="47"/>
      <c r="H81" s="101"/>
      <c r="I81" s="61">
        <f t="shared" si="12"/>
        <v>0</v>
      </c>
      <c r="J81" s="56"/>
      <c r="K81" s="16"/>
      <c r="L81" s="16"/>
      <c r="M81" s="32">
        <f t="shared" si="13"/>
        <v>0</v>
      </c>
      <c r="N81" s="16"/>
      <c r="O81" s="16"/>
      <c r="P81" s="16"/>
      <c r="Q81" s="32">
        <f t="shared" si="14"/>
        <v>0</v>
      </c>
      <c r="R81" s="16"/>
      <c r="S81" s="16"/>
      <c r="T81" s="16"/>
      <c r="U81" s="32">
        <f t="shared" si="15"/>
        <v>0</v>
      </c>
      <c r="V81" s="16"/>
      <c r="W81" s="16"/>
      <c r="X81" s="16"/>
      <c r="Y81" s="114">
        <f t="shared" si="16"/>
        <v>0</v>
      </c>
    </row>
    <row r="82" spans="1:25" ht="15.6" customHeight="1" x14ac:dyDescent="0.2">
      <c r="A82" s="370"/>
      <c r="B82" s="366"/>
      <c r="C82" s="363"/>
      <c r="D82" s="1" t="s">
        <v>133</v>
      </c>
      <c r="E82" s="65"/>
      <c r="F82" s="85"/>
      <c r="G82" s="47"/>
      <c r="H82" s="101"/>
      <c r="I82" s="61">
        <f t="shared" si="12"/>
        <v>0</v>
      </c>
      <c r="J82" s="56"/>
      <c r="K82" s="16"/>
      <c r="L82" s="16"/>
      <c r="M82" s="32">
        <f t="shared" si="13"/>
        <v>0</v>
      </c>
      <c r="N82" s="16"/>
      <c r="O82" s="16"/>
      <c r="P82" s="16"/>
      <c r="Q82" s="32">
        <f t="shared" si="14"/>
        <v>0</v>
      </c>
      <c r="R82" s="16"/>
      <c r="S82" s="16"/>
      <c r="T82" s="16"/>
      <c r="U82" s="32">
        <f t="shared" si="15"/>
        <v>0</v>
      </c>
      <c r="V82" s="16"/>
      <c r="W82" s="16"/>
      <c r="X82" s="16"/>
      <c r="Y82" s="114">
        <f t="shared" si="16"/>
        <v>0</v>
      </c>
    </row>
    <row r="83" spans="1:25" ht="15.6" customHeight="1" x14ac:dyDescent="0.2">
      <c r="A83" s="370"/>
      <c r="B83" s="367"/>
      <c r="C83" s="363"/>
      <c r="D83" s="1" t="s">
        <v>139</v>
      </c>
      <c r="E83" s="65"/>
      <c r="F83" s="85"/>
      <c r="G83" s="47"/>
      <c r="H83" s="101"/>
      <c r="I83" s="61">
        <f t="shared" si="12"/>
        <v>0</v>
      </c>
      <c r="J83" s="56"/>
      <c r="K83" s="16"/>
      <c r="L83" s="16"/>
      <c r="M83" s="32">
        <f t="shared" si="13"/>
        <v>0</v>
      </c>
      <c r="N83" s="16"/>
      <c r="O83" s="16"/>
      <c r="P83" s="16"/>
      <c r="Q83" s="32">
        <f t="shared" si="14"/>
        <v>0</v>
      </c>
      <c r="R83" s="16"/>
      <c r="S83" s="16"/>
      <c r="T83" s="16"/>
      <c r="U83" s="32">
        <f t="shared" si="15"/>
        <v>0</v>
      </c>
      <c r="V83" s="16"/>
      <c r="W83" s="16"/>
      <c r="X83" s="16"/>
      <c r="Y83" s="114">
        <f t="shared" si="16"/>
        <v>0</v>
      </c>
    </row>
    <row r="84" spans="1:25" ht="14.25" customHeight="1" x14ac:dyDescent="0.2">
      <c r="A84" s="370"/>
      <c r="B84" s="367"/>
      <c r="C84" s="363"/>
      <c r="D84" s="1" t="s">
        <v>126</v>
      </c>
      <c r="E84" s="65"/>
      <c r="F84" s="85"/>
      <c r="G84" s="47"/>
      <c r="H84" s="101"/>
      <c r="I84" s="61">
        <f t="shared" si="12"/>
        <v>0</v>
      </c>
      <c r="J84" s="56"/>
      <c r="K84" s="16"/>
      <c r="L84" s="16"/>
      <c r="M84" s="32">
        <f t="shared" si="13"/>
        <v>0</v>
      </c>
      <c r="N84" s="16"/>
      <c r="O84" s="16"/>
      <c r="P84" s="16"/>
      <c r="Q84" s="32">
        <f t="shared" si="14"/>
        <v>0</v>
      </c>
      <c r="R84" s="16"/>
      <c r="S84" s="16"/>
      <c r="T84" s="16"/>
      <c r="U84" s="32">
        <f t="shared" si="15"/>
        <v>0</v>
      </c>
      <c r="V84" s="16"/>
      <c r="W84" s="16"/>
      <c r="X84" s="16"/>
      <c r="Y84" s="114">
        <f t="shared" si="16"/>
        <v>0</v>
      </c>
    </row>
    <row r="85" spans="1:25" ht="14.25" customHeight="1" x14ac:dyDescent="0.2">
      <c r="A85" s="370"/>
      <c r="B85" s="367"/>
      <c r="C85" s="363"/>
      <c r="D85" s="1" t="s">
        <v>49</v>
      </c>
      <c r="E85" s="65"/>
      <c r="F85" s="85"/>
      <c r="G85" s="47"/>
      <c r="H85" s="101"/>
      <c r="I85" s="61">
        <f t="shared" si="12"/>
        <v>0</v>
      </c>
      <c r="J85" s="56"/>
      <c r="K85" s="16"/>
      <c r="L85" s="16"/>
      <c r="M85" s="32">
        <f t="shared" si="13"/>
        <v>0</v>
      </c>
      <c r="N85" s="16"/>
      <c r="O85" s="16"/>
      <c r="P85" s="16"/>
      <c r="Q85" s="32">
        <f t="shared" si="14"/>
        <v>0</v>
      </c>
      <c r="R85" s="16"/>
      <c r="S85" s="16"/>
      <c r="T85" s="16"/>
      <c r="U85" s="32">
        <f t="shared" si="15"/>
        <v>0</v>
      </c>
      <c r="V85" s="16"/>
      <c r="W85" s="16"/>
      <c r="X85" s="16"/>
      <c r="Y85" s="114">
        <f t="shared" si="16"/>
        <v>0</v>
      </c>
    </row>
    <row r="86" spans="1:25" ht="14.25" customHeight="1" x14ac:dyDescent="0.2">
      <c r="A86" s="370"/>
      <c r="B86" s="367"/>
      <c r="C86" s="363"/>
      <c r="D86" s="1" t="s">
        <v>50</v>
      </c>
      <c r="E86" s="65"/>
      <c r="F86" s="85"/>
      <c r="G86" s="47"/>
      <c r="H86" s="101"/>
      <c r="I86" s="61">
        <f t="shared" si="12"/>
        <v>0</v>
      </c>
      <c r="J86" s="56"/>
      <c r="K86" s="16"/>
      <c r="L86" s="16"/>
      <c r="M86" s="32">
        <f t="shared" si="13"/>
        <v>0</v>
      </c>
      <c r="N86" s="16"/>
      <c r="O86" s="16"/>
      <c r="P86" s="16"/>
      <c r="Q86" s="32">
        <f t="shared" si="14"/>
        <v>0</v>
      </c>
      <c r="R86" s="16"/>
      <c r="S86" s="16"/>
      <c r="T86" s="16"/>
      <c r="U86" s="32">
        <f t="shared" si="15"/>
        <v>0</v>
      </c>
      <c r="V86" s="16"/>
      <c r="W86" s="16"/>
      <c r="X86" s="16"/>
      <c r="Y86" s="114">
        <f t="shared" si="16"/>
        <v>0</v>
      </c>
    </row>
    <row r="87" spans="1:25" ht="14.25" customHeight="1" x14ac:dyDescent="0.2">
      <c r="A87" s="370"/>
      <c r="B87" s="367"/>
      <c r="C87" s="363"/>
      <c r="D87" s="2" t="s">
        <v>51</v>
      </c>
      <c r="E87" s="66"/>
      <c r="F87" s="86"/>
      <c r="G87" s="48"/>
      <c r="H87" s="102"/>
      <c r="I87" s="61">
        <f t="shared" si="12"/>
        <v>0</v>
      </c>
      <c r="J87" s="56"/>
      <c r="K87" s="16"/>
      <c r="L87" s="16"/>
      <c r="M87" s="32">
        <f t="shared" si="13"/>
        <v>0</v>
      </c>
      <c r="N87" s="16"/>
      <c r="O87" s="16"/>
      <c r="P87" s="16"/>
      <c r="Q87" s="32">
        <f t="shared" si="14"/>
        <v>0</v>
      </c>
      <c r="R87" s="16"/>
      <c r="S87" s="16"/>
      <c r="T87" s="16"/>
      <c r="U87" s="32">
        <f t="shared" si="15"/>
        <v>0</v>
      </c>
      <c r="V87" s="16"/>
      <c r="W87" s="16"/>
      <c r="X87" s="16"/>
      <c r="Y87" s="114">
        <f t="shared" si="16"/>
        <v>0</v>
      </c>
    </row>
    <row r="88" spans="1:25" ht="14.25" customHeight="1" x14ac:dyDescent="0.2">
      <c r="A88" s="370"/>
      <c r="B88" s="367"/>
      <c r="C88" s="363"/>
      <c r="D88" s="1" t="s">
        <v>117</v>
      </c>
      <c r="E88" s="65"/>
      <c r="F88" s="85"/>
      <c r="G88" s="47"/>
      <c r="H88" s="101"/>
      <c r="I88" s="61">
        <f t="shared" si="12"/>
        <v>0</v>
      </c>
      <c r="J88" s="56"/>
      <c r="K88" s="16"/>
      <c r="L88" s="16"/>
      <c r="M88" s="32">
        <f t="shared" si="13"/>
        <v>0</v>
      </c>
      <c r="N88" s="16"/>
      <c r="O88" s="16"/>
      <c r="P88" s="16"/>
      <c r="Q88" s="32">
        <f t="shared" si="14"/>
        <v>0</v>
      </c>
      <c r="R88" s="16"/>
      <c r="S88" s="16"/>
      <c r="T88" s="16"/>
      <c r="U88" s="32">
        <f t="shared" si="15"/>
        <v>0</v>
      </c>
      <c r="V88" s="16"/>
      <c r="W88" s="16"/>
      <c r="X88" s="16"/>
      <c r="Y88" s="114">
        <f t="shared" si="16"/>
        <v>0</v>
      </c>
    </row>
    <row r="89" spans="1:25" ht="14.25" customHeight="1" x14ac:dyDescent="0.2">
      <c r="A89" s="370"/>
      <c r="B89" s="368"/>
      <c r="C89" s="364"/>
      <c r="D89" s="13" t="s">
        <v>1</v>
      </c>
      <c r="E89" s="67"/>
      <c r="F89" s="84"/>
      <c r="G89" s="97"/>
      <c r="H89" s="103"/>
      <c r="I89" s="107">
        <f>SUM(I81:I88)</f>
        <v>0</v>
      </c>
      <c r="J89" s="16">
        <f>SUM(J81:J88)</f>
        <v>0</v>
      </c>
      <c r="K89" s="16">
        <f>SUM(K81:K88)</f>
        <v>0</v>
      </c>
      <c r="L89" s="16">
        <f>SUM(L81:L88)</f>
        <v>0</v>
      </c>
      <c r="M89" s="32">
        <f t="shared" si="13"/>
        <v>0</v>
      </c>
      <c r="N89" s="16">
        <f>SUM(N81:N88)</f>
        <v>0</v>
      </c>
      <c r="O89" s="16">
        <f>SUM(O81:O88)</f>
        <v>0</v>
      </c>
      <c r="P89" s="16">
        <f>SUM(P81:P88)</f>
        <v>0</v>
      </c>
      <c r="Q89" s="32">
        <f t="shared" si="14"/>
        <v>0</v>
      </c>
      <c r="R89" s="16">
        <f>SUM(R81:R88)</f>
        <v>0</v>
      </c>
      <c r="S89" s="16">
        <f>SUM(S81:S88)</f>
        <v>0</v>
      </c>
      <c r="T89" s="16">
        <f>SUM(T81:T88)</f>
        <v>0</v>
      </c>
      <c r="U89" s="32">
        <f t="shared" si="15"/>
        <v>0</v>
      </c>
      <c r="V89" s="16">
        <f>SUM(V81:V88)</f>
        <v>0</v>
      </c>
      <c r="W89" s="16">
        <f>SUM(W81:W88)</f>
        <v>0</v>
      </c>
      <c r="X89" s="16">
        <f>SUM(X81:X88)</f>
        <v>0</v>
      </c>
      <c r="Y89" s="114">
        <f t="shared" si="16"/>
        <v>0</v>
      </c>
    </row>
    <row r="90" spans="1:25" ht="18.75" customHeight="1" x14ac:dyDescent="0.2">
      <c r="A90" s="370"/>
      <c r="B90" s="365">
        <v>3.3</v>
      </c>
      <c r="C90" s="362" t="s">
        <v>2</v>
      </c>
      <c r="D90" s="1" t="s">
        <v>141</v>
      </c>
      <c r="E90" s="65"/>
      <c r="F90" s="85"/>
      <c r="G90" s="47"/>
      <c r="H90" s="101"/>
      <c r="I90" s="61">
        <f t="shared" si="12"/>
        <v>0</v>
      </c>
      <c r="J90" s="56"/>
      <c r="K90" s="16"/>
      <c r="L90" s="16"/>
      <c r="M90" s="32">
        <f t="shared" si="13"/>
        <v>0</v>
      </c>
      <c r="N90" s="16"/>
      <c r="O90" s="16"/>
      <c r="P90" s="16"/>
      <c r="Q90" s="32">
        <f t="shared" si="14"/>
        <v>0</v>
      </c>
      <c r="R90" s="16"/>
      <c r="S90" s="16"/>
      <c r="T90" s="16"/>
      <c r="U90" s="32">
        <f t="shared" si="15"/>
        <v>0</v>
      </c>
      <c r="V90" s="16"/>
      <c r="W90" s="16"/>
      <c r="X90" s="16"/>
      <c r="Y90" s="114">
        <f t="shared" si="16"/>
        <v>0</v>
      </c>
    </row>
    <row r="91" spans="1:25" ht="15.6" customHeight="1" x14ac:dyDescent="0.2">
      <c r="A91" s="370"/>
      <c r="B91" s="367"/>
      <c r="C91" s="363"/>
      <c r="D91" s="1" t="s">
        <v>133</v>
      </c>
      <c r="E91" s="65"/>
      <c r="F91" s="85"/>
      <c r="G91" s="47"/>
      <c r="H91" s="101"/>
      <c r="I91" s="61">
        <f t="shared" si="12"/>
        <v>0</v>
      </c>
      <c r="J91" s="56"/>
      <c r="K91" s="16"/>
      <c r="L91" s="16"/>
      <c r="M91" s="32">
        <f t="shared" si="13"/>
        <v>0</v>
      </c>
      <c r="N91" s="16"/>
      <c r="O91" s="16"/>
      <c r="P91" s="16"/>
      <c r="Q91" s="32">
        <f t="shared" si="14"/>
        <v>0</v>
      </c>
      <c r="R91" s="16"/>
      <c r="S91" s="16"/>
      <c r="T91" s="16"/>
      <c r="U91" s="32">
        <f t="shared" si="15"/>
        <v>0</v>
      </c>
      <c r="V91" s="16"/>
      <c r="W91" s="16"/>
      <c r="X91" s="16"/>
      <c r="Y91" s="114">
        <f t="shared" si="16"/>
        <v>0</v>
      </c>
    </row>
    <row r="92" spans="1:25" ht="14.25" customHeight="1" x14ac:dyDescent="0.2">
      <c r="A92" s="370"/>
      <c r="B92" s="367"/>
      <c r="C92" s="363"/>
      <c r="D92" s="1" t="s">
        <v>139</v>
      </c>
      <c r="E92" s="65"/>
      <c r="F92" s="85"/>
      <c r="G92" s="47"/>
      <c r="H92" s="101"/>
      <c r="I92" s="61">
        <f t="shared" si="12"/>
        <v>0</v>
      </c>
      <c r="J92" s="56"/>
      <c r="K92" s="16"/>
      <c r="L92" s="16"/>
      <c r="M92" s="32">
        <f t="shared" si="13"/>
        <v>0</v>
      </c>
      <c r="N92" s="16"/>
      <c r="O92" s="16"/>
      <c r="P92" s="16"/>
      <c r="Q92" s="32">
        <f t="shared" si="14"/>
        <v>0</v>
      </c>
      <c r="R92" s="16"/>
      <c r="S92" s="16"/>
      <c r="T92" s="16"/>
      <c r="U92" s="32">
        <f t="shared" si="15"/>
        <v>0</v>
      </c>
      <c r="V92" s="16"/>
      <c r="W92" s="16"/>
      <c r="X92" s="16"/>
      <c r="Y92" s="114">
        <f t="shared" si="16"/>
        <v>0</v>
      </c>
    </row>
    <row r="93" spans="1:25" ht="14.25" customHeight="1" x14ac:dyDescent="0.2">
      <c r="A93" s="370"/>
      <c r="B93" s="367"/>
      <c r="C93" s="363"/>
      <c r="D93" s="1" t="s">
        <v>126</v>
      </c>
      <c r="E93" s="65"/>
      <c r="F93" s="85"/>
      <c r="G93" s="47"/>
      <c r="H93" s="101"/>
      <c r="I93" s="61">
        <f t="shared" si="12"/>
        <v>0</v>
      </c>
      <c r="J93" s="56"/>
      <c r="K93" s="16"/>
      <c r="L93" s="16"/>
      <c r="M93" s="32">
        <f t="shared" si="13"/>
        <v>0</v>
      </c>
      <c r="N93" s="16"/>
      <c r="O93" s="16"/>
      <c r="P93" s="16"/>
      <c r="Q93" s="32">
        <f t="shared" si="14"/>
        <v>0</v>
      </c>
      <c r="R93" s="16"/>
      <c r="S93" s="16"/>
      <c r="T93" s="16"/>
      <c r="U93" s="32">
        <f t="shared" si="15"/>
        <v>0</v>
      </c>
      <c r="V93" s="16"/>
      <c r="W93" s="16"/>
      <c r="X93" s="16"/>
      <c r="Y93" s="114">
        <f t="shared" si="16"/>
        <v>0</v>
      </c>
    </row>
    <row r="94" spans="1:25" ht="14.25" customHeight="1" x14ac:dyDescent="0.2">
      <c r="A94" s="370"/>
      <c r="B94" s="367"/>
      <c r="C94" s="363"/>
      <c r="D94" s="1" t="s">
        <v>49</v>
      </c>
      <c r="E94" s="65"/>
      <c r="F94" s="85"/>
      <c r="G94" s="47"/>
      <c r="H94" s="101"/>
      <c r="I94" s="61">
        <f t="shared" si="12"/>
        <v>0</v>
      </c>
      <c r="J94" s="56"/>
      <c r="K94" s="16"/>
      <c r="L94" s="16"/>
      <c r="M94" s="32">
        <f t="shared" si="13"/>
        <v>0</v>
      </c>
      <c r="N94" s="16"/>
      <c r="O94" s="16"/>
      <c r="P94" s="16"/>
      <c r="Q94" s="32">
        <f t="shared" si="14"/>
        <v>0</v>
      </c>
      <c r="R94" s="16"/>
      <c r="S94" s="16"/>
      <c r="T94" s="16"/>
      <c r="U94" s="32">
        <f t="shared" si="15"/>
        <v>0</v>
      </c>
      <c r="V94" s="16"/>
      <c r="W94" s="16"/>
      <c r="X94" s="16"/>
      <c r="Y94" s="114">
        <f t="shared" si="16"/>
        <v>0</v>
      </c>
    </row>
    <row r="95" spans="1:25" ht="14.25" customHeight="1" x14ac:dyDescent="0.2">
      <c r="A95" s="370"/>
      <c r="B95" s="367"/>
      <c r="C95" s="363"/>
      <c r="D95" s="1" t="s">
        <v>50</v>
      </c>
      <c r="E95" s="65"/>
      <c r="F95" s="85"/>
      <c r="G95" s="47"/>
      <c r="H95" s="101"/>
      <c r="I95" s="61">
        <f t="shared" si="12"/>
        <v>0</v>
      </c>
      <c r="J95" s="56"/>
      <c r="K95" s="16"/>
      <c r="L95" s="16"/>
      <c r="M95" s="32">
        <f t="shared" si="13"/>
        <v>0</v>
      </c>
      <c r="N95" s="16"/>
      <c r="O95" s="16"/>
      <c r="P95" s="16"/>
      <c r="Q95" s="32">
        <f t="shared" si="14"/>
        <v>0</v>
      </c>
      <c r="R95" s="16"/>
      <c r="S95" s="16"/>
      <c r="T95" s="16"/>
      <c r="U95" s="32">
        <f t="shared" si="15"/>
        <v>0</v>
      </c>
      <c r="V95" s="16"/>
      <c r="W95" s="16"/>
      <c r="X95" s="16"/>
      <c r="Y95" s="114">
        <f t="shared" si="16"/>
        <v>0</v>
      </c>
    </row>
    <row r="96" spans="1:25" ht="14.25" customHeight="1" x14ac:dyDescent="0.2">
      <c r="A96" s="370"/>
      <c r="B96" s="367"/>
      <c r="C96" s="363"/>
      <c r="D96" s="2" t="s">
        <v>51</v>
      </c>
      <c r="E96" s="66"/>
      <c r="F96" s="86"/>
      <c r="G96" s="48"/>
      <c r="H96" s="102"/>
      <c r="I96" s="61">
        <f t="shared" si="12"/>
        <v>0</v>
      </c>
      <c r="J96" s="56"/>
      <c r="K96" s="16"/>
      <c r="L96" s="16"/>
      <c r="M96" s="32">
        <f t="shared" si="13"/>
        <v>0</v>
      </c>
      <c r="N96" s="16"/>
      <c r="O96" s="16"/>
      <c r="P96" s="16"/>
      <c r="Q96" s="32">
        <f t="shared" si="14"/>
        <v>0</v>
      </c>
      <c r="R96" s="16"/>
      <c r="S96" s="16"/>
      <c r="T96" s="16"/>
      <c r="U96" s="32">
        <f t="shared" si="15"/>
        <v>0</v>
      </c>
      <c r="V96" s="16"/>
      <c r="W96" s="16"/>
      <c r="X96" s="16"/>
      <c r="Y96" s="114">
        <f t="shared" si="16"/>
        <v>0</v>
      </c>
    </row>
    <row r="97" spans="1:25" ht="14.25" customHeight="1" x14ac:dyDescent="0.2">
      <c r="A97" s="370"/>
      <c r="B97" s="367"/>
      <c r="C97" s="363"/>
      <c r="D97" s="1" t="s">
        <v>117</v>
      </c>
      <c r="E97" s="65"/>
      <c r="F97" s="85"/>
      <c r="G97" s="47"/>
      <c r="H97" s="101"/>
      <c r="I97" s="61">
        <f t="shared" si="12"/>
        <v>0</v>
      </c>
      <c r="J97" s="56"/>
      <c r="K97" s="16"/>
      <c r="L97" s="16"/>
      <c r="M97" s="32">
        <f t="shared" si="13"/>
        <v>0</v>
      </c>
      <c r="N97" s="16"/>
      <c r="O97" s="16"/>
      <c r="P97" s="16"/>
      <c r="Q97" s="32">
        <f t="shared" si="14"/>
        <v>0</v>
      </c>
      <c r="R97" s="16"/>
      <c r="S97" s="16"/>
      <c r="T97" s="16"/>
      <c r="U97" s="32">
        <f t="shared" si="15"/>
        <v>0</v>
      </c>
      <c r="V97" s="16"/>
      <c r="W97" s="16"/>
      <c r="X97" s="16"/>
      <c r="Y97" s="114">
        <f t="shared" si="16"/>
        <v>0</v>
      </c>
    </row>
    <row r="98" spans="1:25" ht="14.25" customHeight="1" x14ac:dyDescent="0.2">
      <c r="A98" s="371"/>
      <c r="B98" s="368"/>
      <c r="C98" s="364"/>
      <c r="D98" s="13" t="s">
        <v>1</v>
      </c>
      <c r="E98" s="67"/>
      <c r="F98" s="84"/>
      <c r="G98" s="97"/>
      <c r="H98" s="103"/>
      <c r="I98" s="107">
        <f>SUM(I90:I97)</f>
        <v>0</v>
      </c>
      <c r="J98" s="16">
        <f>SUM(J90:J97)</f>
        <v>0</v>
      </c>
      <c r="K98" s="16">
        <f>SUM(K90:K97)</f>
        <v>0</v>
      </c>
      <c r="L98" s="16">
        <f>SUM(L90:L97)</f>
        <v>0</v>
      </c>
      <c r="M98" s="32">
        <f t="shared" si="13"/>
        <v>0</v>
      </c>
      <c r="N98" s="16">
        <f>SUM(N90:N97)</f>
        <v>0</v>
      </c>
      <c r="O98" s="16">
        <f>SUM(O90:O97)</f>
        <v>0</v>
      </c>
      <c r="P98" s="16">
        <f>SUM(P90:P97)</f>
        <v>0</v>
      </c>
      <c r="Q98" s="32">
        <f t="shared" si="14"/>
        <v>0</v>
      </c>
      <c r="R98" s="16">
        <f>SUM(R90:R97)</f>
        <v>0</v>
      </c>
      <c r="S98" s="16">
        <f>SUM(S90:S97)</f>
        <v>0</v>
      </c>
      <c r="T98" s="16">
        <f>SUM(T90:T97)</f>
        <v>0</v>
      </c>
      <c r="U98" s="32">
        <f t="shared" si="15"/>
        <v>0</v>
      </c>
      <c r="V98" s="16">
        <f>SUM(V90:V97)</f>
        <v>0</v>
      </c>
      <c r="W98" s="16">
        <f>SUM(W90:W97)</f>
        <v>0</v>
      </c>
      <c r="X98" s="16">
        <f>SUM(X90:X97)</f>
        <v>0</v>
      </c>
      <c r="Y98" s="114">
        <f t="shared" si="16"/>
        <v>0</v>
      </c>
    </row>
    <row r="99" spans="1:25" ht="18.75" customHeight="1" x14ac:dyDescent="0.2">
      <c r="A99" s="373" t="s">
        <v>54</v>
      </c>
      <c r="B99" s="365">
        <v>4.0999999999999996</v>
      </c>
      <c r="C99" s="362" t="s">
        <v>2</v>
      </c>
      <c r="D99" s="1" t="s">
        <v>141</v>
      </c>
      <c r="E99" s="65"/>
      <c r="F99" s="85"/>
      <c r="G99" s="47"/>
      <c r="H99" s="101"/>
      <c r="I99" s="61">
        <f t="shared" si="12"/>
        <v>0</v>
      </c>
      <c r="J99" s="56"/>
      <c r="K99" s="16"/>
      <c r="L99" s="16"/>
      <c r="M99" s="32">
        <f t="shared" si="13"/>
        <v>0</v>
      </c>
      <c r="N99" s="16"/>
      <c r="O99" s="16"/>
      <c r="P99" s="16"/>
      <c r="Q99" s="32">
        <f t="shared" si="14"/>
        <v>0</v>
      </c>
      <c r="R99" s="16"/>
      <c r="S99" s="16"/>
      <c r="T99" s="16"/>
      <c r="U99" s="32">
        <f t="shared" si="15"/>
        <v>0</v>
      </c>
      <c r="V99" s="16"/>
      <c r="W99" s="16"/>
      <c r="X99" s="16"/>
      <c r="Y99" s="114">
        <f t="shared" si="16"/>
        <v>0</v>
      </c>
    </row>
    <row r="100" spans="1:25" ht="14.25" customHeight="1" x14ac:dyDescent="0.2">
      <c r="A100" s="370"/>
      <c r="B100" s="367"/>
      <c r="C100" s="363"/>
      <c r="D100" s="1" t="s">
        <v>133</v>
      </c>
      <c r="E100" s="65"/>
      <c r="F100" s="85"/>
      <c r="G100" s="47"/>
      <c r="H100" s="101"/>
      <c r="I100" s="61">
        <f t="shared" si="12"/>
        <v>0</v>
      </c>
      <c r="J100" s="56"/>
      <c r="K100" s="16"/>
      <c r="L100" s="16"/>
      <c r="M100" s="32">
        <f t="shared" si="13"/>
        <v>0</v>
      </c>
      <c r="N100" s="16"/>
      <c r="O100" s="16"/>
      <c r="P100" s="16"/>
      <c r="Q100" s="32">
        <f t="shared" si="14"/>
        <v>0</v>
      </c>
      <c r="R100" s="16"/>
      <c r="S100" s="16"/>
      <c r="T100" s="16"/>
      <c r="U100" s="32">
        <f t="shared" si="15"/>
        <v>0</v>
      </c>
      <c r="V100" s="16"/>
      <c r="W100" s="16"/>
      <c r="X100" s="16"/>
      <c r="Y100" s="114">
        <f t="shared" si="16"/>
        <v>0</v>
      </c>
    </row>
    <row r="101" spans="1:25" ht="14.25" customHeight="1" x14ac:dyDescent="0.2">
      <c r="A101" s="370"/>
      <c r="B101" s="367"/>
      <c r="C101" s="363"/>
      <c r="D101" s="1" t="s">
        <v>139</v>
      </c>
      <c r="E101" s="65"/>
      <c r="F101" s="85"/>
      <c r="G101" s="47"/>
      <c r="H101" s="101"/>
      <c r="I101" s="61">
        <f t="shared" si="12"/>
        <v>0</v>
      </c>
      <c r="J101" s="56"/>
      <c r="K101" s="16"/>
      <c r="L101" s="16"/>
      <c r="M101" s="32">
        <f t="shared" si="13"/>
        <v>0</v>
      </c>
      <c r="N101" s="16"/>
      <c r="O101" s="16"/>
      <c r="P101" s="16"/>
      <c r="Q101" s="32">
        <f t="shared" si="14"/>
        <v>0</v>
      </c>
      <c r="R101" s="16"/>
      <c r="S101" s="16"/>
      <c r="T101" s="16"/>
      <c r="U101" s="32">
        <f t="shared" si="15"/>
        <v>0</v>
      </c>
      <c r="V101" s="16"/>
      <c r="W101" s="16"/>
      <c r="X101" s="16"/>
      <c r="Y101" s="114">
        <f t="shared" si="16"/>
        <v>0</v>
      </c>
    </row>
    <row r="102" spans="1:25" ht="14.25" customHeight="1" x14ac:dyDescent="0.2">
      <c r="A102" s="370"/>
      <c r="B102" s="367"/>
      <c r="C102" s="363"/>
      <c r="D102" s="1" t="s">
        <v>126</v>
      </c>
      <c r="E102" s="65"/>
      <c r="F102" s="85"/>
      <c r="G102" s="47"/>
      <c r="H102" s="101"/>
      <c r="I102" s="61">
        <f t="shared" si="12"/>
        <v>0</v>
      </c>
      <c r="J102" s="56"/>
      <c r="K102" s="16"/>
      <c r="L102" s="16"/>
      <c r="M102" s="32">
        <f t="shared" si="13"/>
        <v>0</v>
      </c>
      <c r="N102" s="16"/>
      <c r="O102" s="16"/>
      <c r="P102" s="16"/>
      <c r="Q102" s="32">
        <f t="shared" si="14"/>
        <v>0</v>
      </c>
      <c r="R102" s="16"/>
      <c r="S102" s="16"/>
      <c r="T102" s="16"/>
      <c r="U102" s="32">
        <f t="shared" si="15"/>
        <v>0</v>
      </c>
      <c r="V102" s="16"/>
      <c r="W102" s="16"/>
      <c r="X102" s="16"/>
      <c r="Y102" s="114">
        <f t="shared" si="16"/>
        <v>0</v>
      </c>
    </row>
    <row r="103" spans="1:25" ht="14.25" customHeight="1" x14ac:dyDescent="0.2">
      <c r="A103" s="370"/>
      <c r="B103" s="367"/>
      <c r="C103" s="363"/>
      <c r="D103" s="1" t="s">
        <v>49</v>
      </c>
      <c r="E103" s="65"/>
      <c r="F103" s="85"/>
      <c r="G103" s="47"/>
      <c r="H103" s="101"/>
      <c r="I103" s="61">
        <f t="shared" si="12"/>
        <v>0</v>
      </c>
      <c r="J103" s="56"/>
      <c r="K103" s="16"/>
      <c r="L103" s="16"/>
      <c r="M103" s="32">
        <f t="shared" si="13"/>
        <v>0</v>
      </c>
      <c r="N103" s="16"/>
      <c r="O103" s="16"/>
      <c r="P103" s="16"/>
      <c r="Q103" s="32">
        <f t="shared" si="14"/>
        <v>0</v>
      </c>
      <c r="R103" s="16"/>
      <c r="S103" s="16"/>
      <c r="T103" s="16"/>
      <c r="U103" s="32">
        <f t="shared" si="15"/>
        <v>0</v>
      </c>
      <c r="V103" s="16"/>
      <c r="W103" s="16"/>
      <c r="X103" s="16"/>
      <c r="Y103" s="114">
        <f t="shared" si="16"/>
        <v>0</v>
      </c>
    </row>
    <row r="104" spans="1:25" ht="14.25" customHeight="1" x14ac:dyDescent="0.2">
      <c r="A104" s="370"/>
      <c r="B104" s="367"/>
      <c r="C104" s="363"/>
      <c r="D104" s="1" t="s">
        <v>50</v>
      </c>
      <c r="E104" s="65"/>
      <c r="F104" s="85"/>
      <c r="G104" s="47"/>
      <c r="H104" s="101"/>
      <c r="I104" s="61">
        <f t="shared" si="12"/>
        <v>0</v>
      </c>
      <c r="J104" s="56"/>
      <c r="K104" s="16"/>
      <c r="L104" s="16"/>
      <c r="M104" s="32">
        <f t="shared" si="13"/>
        <v>0</v>
      </c>
      <c r="N104" s="16"/>
      <c r="O104" s="16"/>
      <c r="P104" s="16"/>
      <c r="Q104" s="32">
        <f t="shared" si="14"/>
        <v>0</v>
      </c>
      <c r="R104" s="16"/>
      <c r="S104" s="16"/>
      <c r="T104" s="16"/>
      <c r="U104" s="32">
        <f t="shared" si="15"/>
        <v>0</v>
      </c>
      <c r="V104" s="16"/>
      <c r="W104" s="16"/>
      <c r="X104" s="16"/>
      <c r="Y104" s="114">
        <f t="shared" si="16"/>
        <v>0</v>
      </c>
    </row>
    <row r="105" spans="1:25" ht="14.25" customHeight="1" x14ac:dyDescent="0.2">
      <c r="A105" s="370"/>
      <c r="B105" s="367"/>
      <c r="C105" s="363"/>
      <c r="D105" s="2" t="s">
        <v>51</v>
      </c>
      <c r="E105" s="66"/>
      <c r="F105" s="86"/>
      <c r="G105" s="48"/>
      <c r="H105" s="102"/>
      <c r="I105" s="61">
        <f t="shared" si="12"/>
        <v>0</v>
      </c>
      <c r="J105" s="56"/>
      <c r="K105" s="16"/>
      <c r="L105" s="16"/>
      <c r="M105" s="32">
        <f t="shared" si="13"/>
        <v>0</v>
      </c>
      <c r="N105" s="16"/>
      <c r="O105" s="16"/>
      <c r="P105" s="16"/>
      <c r="Q105" s="32">
        <f t="shared" si="14"/>
        <v>0</v>
      </c>
      <c r="R105" s="16"/>
      <c r="S105" s="16"/>
      <c r="T105" s="16"/>
      <c r="U105" s="32">
        <f t="shared" si="15"/>
        <v>0</v>
      </c>
      <c r="V105" s="16"/>
      <c r="W105" s="16"/>
      <c r="X105" s="16"/>
      <c r="Y105" s="114">
        <f t="shared" si="16"/>
        <v>0</v>
      </c>
    </row>
    <row r="106" spans="1:25" ht="14.25" customHeight="1" x14ac:dyDescent="0.2">
      <c r="A106" s="370"/>
      <c r="B106" s="367"/>
      <c r="C106" s="363"/>
      <c r="D106" s="1" t="s">
        <v>117</v>
      </c>
      <c r="E106" s="65"/>
      <c r="F106" s="85"/>
      <c r="G106" s="47"/>
      <c r="H106" s="101"/>
      <c r="I106" s="61">
        <f t="shared" si="12"/>
        <v>0</v>
      </c>
      <c r="J106" s="56"/>
      <c r="K106" s="16"/>
      <c r="L106" s="16"/>
      <c r="M106" s="32">
        <f t="shared" si="13"/>
        <v>0</v>
      </c>
      <c r="N106" s="16"/>
      <c r="O106" s="16"/>
      <c r="P106" s="16"/>
      <c r="Q106" s="32">
        <f t="shared" si="14"/>
        <v>0</v>
      </c>
      <c r="R106" s="16"/>
      <c r="S106" s="16"/>
      <c r="T106" s="16"/>
      <c r="U106" s="32">
        <f t="shared" si="15"/>
        <v>0</v>
      </c>
      <c r="V106" s="16"/>
      <c r="W106" s="16"/>
      <c r="X106" s="16"/>
      <c r="Y106" s="114">
        <f t="shared" si="16"/>
        <v>0</v>
      </c>
    </row>
    <row r="107" spans="1:25" ht="14.25" customHeight="1" x14ac:dyDescent="0.2">
      <c r="A107" s="370"/>
      <c r="B107" s="368"/>
      <c r="C107" s="364"/>
      <c r="D107" s="13" t="s">
        <v>1</v>
      </c>
      <c r="E107" s="67"/>
      <c r="F107" s="84"/>
      <c r="G107" s="97"/>
      <c r="H107" s="103"/>
      <c r="I107" s="107">
        <f>SUM(I99:I106)</f>
        <v>0</v>
      </c>
      <c r="J107" s="16">
        <f>SUM(J99:J106)</f>
        <v>0</v>
      </c>
      <c r="K107" s="16">
        <f>SUM(K99:K106)</f>
        <v>0</v>
      </c>
      <c r="L107" s="16">
        <f>SUM(L99:L106)</f>
        <v>0</v>
      </c>
      <c r="M107" s="32">
        <f t="shared" si="13"/>
        <v>0</v>
      </c>
      <c r="N107" s="16">
        <f>SUM(N99:N106)</f>
        <v>0</v>
      </c>
      <c r="O107" s="16">
        <f>SUM(O99:O106)</f>
        <v>0</v>
      </c>
      <c r="P107" s="16">
        <f>SUM(P99:P106)</f>
        <v>0</v>
      </c>
      <c r="Q107" s="32">
        <f t="shared" si="14"/>
        <v>0</v>
      </c>
      <c r="R107" s="16">
        <f>SUM(R99:R106)</f>
        <v>0</v>
      </c>
      <c r="S107" s="16">
        <f>SUM(S99:S106)</f>
        <v>0</v>
      </c>
      <c r="T107" s="16">
        <f>SUM(T99:T106)</f>
        <v>0</v>
      </c>
      <c r="U107" s="32">
        <f t="shared" si="15"/>
        <v>0</v>
      </c>
      <c r="V107" s="16">
        <f>SUM(V99:V106)</f>
        <v>0</v>
      </c>
      <c r="W107" s="16">
        <f>SUM(W99:W106)</f>
        <v>0</v>
      </c>
      <c r="X107" s="16">
        <f>SUM(X99:X106)</f>
        <v>0</v>
      </c>
      <c r="Y107" s="114">
        <f t="shared" si="16"/>
        <v>0</v>
      </c>
    </row>
    <row r="108" spans="1:25" ht="18.75" customHeight="1" x14ac:dyDescent="0.2">
      <c r="A108" s="370"/>
      <c r="B108" s="365">
        <v>4.2</v>
      </c>
      <c r="C108" s="362" t="s">
        <v>2</v>
      </c>
      <c r="D108" s="1" t="s">
        <v>141</v>
      </c>
      <c r="E108" s="65"/>
      <c r="F108" s="85"/>
      <c r="G108" s="47"/>
      <c r="H108" s="101"/>
      <c r="I108" s="61">
        <f t="shared" si="12"/>
        <v>0</v>
      </c>
      <c r="J108" s="56"/>
      <c r="K108" s="16"/>
      <c r="L108" s="16"/>
      <c r="M108" s="32">
        <f t="shared" si="13"/>
        <v>0</v>
      </c>
      <c r="N108" s="16"/>
      <c r="O108" s="16"/>
      <c r="P108" s="16"/>
      <c r="Q108" s="32">
        <f t="shared" si="14"/>
        <v>0</v>
      </c>
      <c r="R108" s="16"/>
      <c r="S108" s="16"/>
      <c r="T108" s="16"/>
      <c r="U108" s="32">
        <f t="shared" si="15"/>
        <v>0</v>
      </c>
      <c r="V108" s="16"/>
      <c r="W108" s="16"/>
      <c r="X108" s="16"/>
      <c r="Y108" s="114">
        <f t="shared" si="16"/>
        <v>0</v>
      </c>
    </row>
    <row r="109" spans="1:25" ht="18.75" customHeight="1" x14ac:dyDescent="0.2">
      <c r="A109" s="370"/>
      <c r="B109" s="366"/>
      <c r="C109" s="363"/>
      <c r="D109" s="1" t="s">
        <v>133</v>
      </c>
      <c r="E109" s="65"/>
      <c r="F109" s="85"/>
      <c r="G109" s="47"/>
      <c r="H109" s="101"/>
      <c r="I109" s="61">
        <f t="shared" si="12"/>
        <v>0</v>
      </c>
      <c r="J109" s="56"/>
      <c r="K109" s="16"/>
      <c r="L109" s="16"/>
      <c r="M109" s="32"/>
      <c r="N109" s="16"/>
      <c r="O109" s="16"/>
      <c r="P109" s="16"/>
      <c r="Q109" s="32"/>
      <c r="R109" s="16"/>
      <c r="S109" s="16"/>
      <c r="T109" s="16"/>
      <c r="U109" s="32">
        <f t="shared" si="15"/>
        <v>0</v>
      </c>
      <c r="V109" s="16"/>
      <c r="W109" s="16"/>
      <c r="X109" s="16"/>
      <c r="Y109" s="114">
        <f t="shared" si="16"/>
        <v>0</v>
      </c>
    </row>
    <row r="110" spans="1:25" ht="15.6" customHeight="1" x14ac:dyDescent="0.2">
      <c r="A110" s="370"/>
      <c r="B110" s="367"/>
      <c r="C110" s="363"/>
      <c r="D110" s="1" t="s">
        <v>139</v>
      </c>
      <c r="E110" s="65"/>
      <c r="F110" s="85"/>
      <c r="G110" s="47"/>
      <c r="H110" s="101"/>
      <c r="I110" s="61">
        <f t="shared" si="12"/>
        <v>0</v>
      </c>
      <c r="J110" s="56"/>
      <c r="K110" s="16"/>
      <c r="L110" s="16"/>
      <c r="M110" s="32">
        <f t="shared" si="13"/>
        <v>0</v>
      </c>
      <c r="N110" s="16"/>
      <c r="O110" s="16"/>
      <c r="P110" s="16"/>
      <c r="Q110" s="32">
        <f t="shared" si="14"/>
        <v>0</v>
      </c>
      <c r="R110" s="16"/>
      <c r="S110" s="16"/>
      <c r="T110" s="16"/>
      <c r="U110" s="32">
        <f t="shared" si="15"/>
        <v>0</v>
      </c>
      <c r="V110" s="16"/>
      <c r="W110" s="16"/>
      <c r="X110" s="16"/>
      <c r="Y110" s="114">
        <f t="shared" si="16"/>
        <v>0</v>
      </c>
    </row>
    <row r="111" spans="1:25" ht="15.6" customHeight="1" x14ac:dyDescent="0.2">
      <c r="A111" s="370"/>
      <c r="B111" s="367"/>
      <c r="C111" s="363"/>
      <c r="D111" s="1" t="s">
        <v>126</v>
      </c>
      <c r="E111" s="65"/>
      <c r="F111" s="85"/>
      <c r="G111" s="47"/>
      <c r="H111" s="101"/>
      <c r="I111" s="61">
        <f t="shared" si="12"/>
        <v>0</v>
      </c>
      <c r="J111" s="56"/>
      <c r="K111" s="16"/>
      <c r="L111" s="16"/>
      <c r="M111" s="32">
        <f t="shared" si="13"/>
        <v>0</v>
      </c>
      <c r="N111" s="16"/>
      <c r="O111" s="16"/>
      <c r="P111" s="16"/>
      <c r="Q111" s="32">
        <f t="shared" si="14"/>
        <v>0</v>
      </c>
      <c r="R111" s="16"/>
      <c r="S111" s="16"/>
      <c r="T111" s="16"/>
      <c r="U111" s="32">
        <f t="shared" si="15"/>
        <v>0</v>
      </c>
      <c r="V111" s="16"/>
      <c r="W111" s="16"/>
      <c r="X111" s="16"/>
      <c r="Y111" s="114">
        <f t="shared" si="16"/>
        <v>0</v>
      </c>
    </row>
    <row r="112" spans="1:25" ht="14.25" customHeight="1" x14ac:dyDescent="0.2">
      <c r="A112" s="370"/>
      <c r="B112" s="367"/>
      <c r="C112" s="363"/>
      <c r="D112" s="1" t="s">
        <v>49</v>
      </c>
      <c r="E112" s="65"/>
      <c r="F112" s="85"/>
      <c r="G112" s="47"/>
      <c r="H112" s="101"/>
      <c r="I112" s="61">
        <f t="shared" si="12"/>
        <v>0</v>
      </c>
      <c r="J112" s="56"/>
      <c r="K112" s="16"/>
      <c r="L112" s="16"/>
      <c r="M112" s="32">
        <f t="shared" si="13"/>
        <v>0</v>
      </c>
      <c r="N112" s="16"/>
      <c r="O112" s="16"/>
      <c r="P112" s="16"/>
      <c r="Q112" s="32">
        <f t="shared" si="14"/>
        <v>0</v>
      </c>
      <c r="R112" s="16"/>
      <c r="S112" s="16"/>
      <c r="T112" s="16"/>
      <c r="U112" s="32">
        <f t="shared" si="15"/>
        <v>0</v>
      </c>
      <c r="V112" s="16"/>
      <c r="W112" s="16"/>
      <c r="X112" s="16"/>
      <c r="Y112" s="114">
        <f t="shared" si="16"/>
        <v>0</v>
      </c>
    </row>
    <row r="113" spans="1:25" ht="14.25" customHeight="1" x14ac:dyDescent="0.2">
      <c r="A113" s="370"/>
      <c r="B113" s="367"/>
      <c r="C113" s="363"/>
      <c r="D113" s="1" t="s">
        <v>50</v>
      </c>
      <c r="E113" s="65"/>
      <c r="F113" s="85"/>
      <c r="G113" s="47"/>
      <c r="H113" s="101"/>
      <c r="I113" s="61">
        <f t="shared" si="12"/>
        <v>0</v>
      </c>
      <c r="J113" s="56"/>
      <c r="K113" s="16"/>
      <c r="L113" s="16"/>
      <c r="M113" s="32">
        <f t="shared" si="13"/>
        <v>0</v>
      </c>
      <c r="N113" s="16"/>
      <c r="O113" s="16"/>
      <c r="P113" s="16"/>
      <c r="Q113" s="32">
        <f t="shared" si="14"/>
        <v>0</v>
      </c>
      <c r="R113" s="16"/>
      <c r="S113" s="16"/>
      <c r="T113" s="16"/>
      <c r="U113" s="32">
        <f t="shared" si="15"/>
        <v>0</v>
      </c>
      <c r="V113" s="16"/>
      <c r="W113" s="16"/>
      <c r="X113" s="16"/>
      <c r="Y113" s="114">
        <f t="shared" si="16"/>
        <v>0</v>
      </c>
    </row>
    <row r="114" spans="1:25" ht="14.25" customHeight="1" x14ac:dyDescent="0.2">
      <c r="A114" s="370"/>
      <c r="B114" s="367"/>
      <c r="C114" s="363"/>
      <c r="D114" s="2" t="s">
        <v>51</v>
      </c>
      <c r="E114" s="66"/>
      <c r="F114" s="86"/>
      <c r="G114" s="48"/>
      <c r="H114" s="102"/>
      <c r="I114" s="61">
        <f t="shared" si="12"/>
        <v>0</v>
      </c>
      <c r="J114" s="56"/>
      <c r="K114" s="16"/>
      <c r="L114" s="16"/>
      <c r="M114" s="32">
        <f t="shared" si="13"/>
        <v>0</v>
      </c>
      <c r="N114" s="16"/>
      <c r="O114" s="16"/>
      <c r="P114" s="16"/>
      <c r="Q114" s="32">
        <f t="shared" si="14"/>
        <v>0</v>
      </c>
      <c r="R114" s="16"/>
      <c r="S114" s="16"/>
      <c r="T114" s="16"/>
      <c r="U114" s="32">
        <f t="shared" si="15"/>
        <v>0</v>
      </c>
      <c r="V114" s="16"/>
      <c r="W114" s="16"/>
      <c r="X114" s="16"/>
      <c r="Y114" s="114">
        <f t="shared" si="16"/>
        <v>0</v>
      </c>
    </row>
    <row r="115" spans="1:25" ht="14.25" customHeight="1" x14ac:dyDescent="0.2">
      <c r="A115" s="370"/>
      <c r="B115" s="367"/>
      <c r="C115" s="363"/>
      <c r="D115" s="1" t="s">
        <v>117</v>
      </c>
      <c r="E115" s="65"/>
      <c r="F115" s="85"/>
      <c r="G115" s="47"/>
      <c r="H115" s="101"/>
      <c r="I115" s="61">
        <f t="shared" si="12"/>
        <v>0</v>
      </c>
      <c r="J115" s="56"/>
      <c r="K115" s="16"/>
      <c r="L115" s="16"/>
      <c r="M115" s="32">
        <f t="shared" si="13"/>
        <v>0</v>
      </c>
      <c r="N115" s="16"/>
      <c r="O115" s="16"/>
      <c r="P115" s="16"/>
      <c r="Q115" s="32">
        <f t="shared" si="14"/>
        <v>0</v>
      </c>
      <c r="R115" s="16"/>
      <c r="S115" s="16"/>
      <c r="T115" s="16"/>
      <c r="U115" s="32">
        <f t="shared" si="15"/>
        <v>0</v>
      </c>
      <c r="V115" s="16"/>
      <c r="W115" s="16"/>
      <c r="X115" s="16"/>
      <c r="Y115" s="114">
        <f t="shared" si="16"/>
        <v>0</v>
      </c>
    </row>
    <row r="116" spans="1:25" ht="14.25" customHeight="1" x14ac:dyDescent="0.2">
      <c r="A116" s="370"/>
      <c r="B116" s="368"/>
      <c r="C116" s="364"/>
      <c r="D116" s="13" t="s">
        <v>1</v>
      </c>
      <c r="E116" s="67"/>
      <c r="F116" s="84"/>
      <c r="G116" s="97"/>
      <c r="H116" s="103"/>
      <c r="I116" s="107">
        <f>SUM(I108:I115)</f>
        <v>0</v>
      </c>
      <c r="J116" s="16">
        <f>SUM(J108:J115)</f>
        <v>0</v>
      </c>
      <c r="K116" s="16">
        <f>SUM(K108:K115)</f>
        <v>0</v>
      </c>
      <c r="L116" s="16">
        <f>SUM(L108:L115)</f>
        <v>0</v>
      </c>
      <c r="M116" s="32">
        <f t="shared" si="13"/>
        <v>0</v>
      </c>
      <c r="N116" s="16">
        <f>SUM(N108:N115)</f>
        <v>0</v>
      </c>
      <c r="O116" s="16">
        <f>SUM(O108:O115)</f>
        <v>0</v>
      </c>
      <c r="P116" s="16">
        <f>SUM(P108:P115)</f>
        <v>0</v>
      </c>
      <c r="Q116" s="32">
        <f t="shared" si="14"/>
        <v>0</v>
      </c>
      <c r="R116" s="16">
        <f>SUM(R108:R115)</f>
        <v>0</v>
      </c>
      <c r="S116" s="16">
        <f>SUM(S108:S115)</f>
        <v>0</v>
      </c>
      <c r="T116" s="16">
        <f>SUM(T108:T115)</f>
        <v>0</v>
      </c>
      <c r="U116" s="32">
        <f t="shared" si="15"/>
        <v>0</v>
      </c>
      <c r="V116" s="16">
        <f>SUM(V108:V115)</f>
        <v>0</v>
      </c>
      <c r="W116" s="16">
        <f>SUM(W108:W115)</f>
        <v>0</v>
      </c>
      <c r="X116" s="16">
        <f>SUM(X108:X115)</f>
        <v>0</v>
      </c>
      <c r="Y116" s="114">
        <f t="shared" si="16"/>
        <v>0</v>
      </c>
    </row>
    <row r="117" spans="1:25" ht="14.25" customHeight="1" x14ac:dyDescent="0.2">
      <c r="A117" s="370"/>
      <c r="B117" s="365">
        <v>4.3</v>
      </c>
      <c r="C117" s="362" t="s">
        <v>2</v>
      </c>
      <c r="D117" s="1" t="s">
        <v>141</v>
      </c>
      <c r="E117" s="65"/>
      <c r="F117" s="85"/>
      <c r="G117" s="47"/>
      <c r="H117" s="101"/>
      <c r="I117" s="61">
        <f t="shared" si="12"/>
        <v>0</v>
      </c>
      <c r="J117" s="56"/>
      <c r="K117" s="16"/>
      <c r="L117" s="16"/>
      <c r="M117" s="32">
        <f t="shared" si="13"/>
        <v>0</v>
      </c>
      <c r="N117" s="16"/>
      <c r="O117" s="16"/>
      <c r="P117" s="16"/>
      <c r="Q117" s="32">
        <f t="shared" si="14"/>
        <v>0</v>
      </c>
      <c r="R117" s="16"/>
      <c r="S117" s="16"/>
      <c r="T117" s="16"/>
      <c r="U117" s="32">
        <f t="shared" si="15"/>
        <v>0</v>
      </c>
      <c r="V117" s="16"/>
      <c r="W117" s="16"/>
      <c r="X117" s="16"/>
      <c r="Y117" s="114">
        <f t="shared" si="16"/>
        <v>0</v>
      </c>
    </row>
    <row r="118" spans="1:25" ht="18.75" customHeight="1" x14ac:dyDescent="0.2">
      <c r="A118" s="370"/>
      <c r="B118" s="366"/>
      <c r="C118" s="363"/>
      <c r="D118" s="1" t="s">
        <v>133</v>
      </c>
      <c r="E118" s="65"/>
      <c r="F118" s="85"/>
      <c r="G118" s="47"/>
      <c r="H118" s="101"/>
      <c r="I118" s="61">
        <f t="shared" si="12"/>
        <v>0</v>
      </c>
      <c r="J118" s="56"/>
      <c r="K118" s="16"/>
      <c r="L118" s="16"/>
      <c r="M118" s="32">
        <f t="shared" si="13"/>
        <v>0</v>
      </c>
      <c r="N118" s="16"/>
      <c r="O118" s="16"/>
      <c r="P118" s="16"/>
      <c r="Q118" s="32">
        <f t="shared" si="14"/>
        <v>0</v>
      </c>
      <c r="R118" s="16"/>
      <c r="S118" s="16"/>
      <c r="T118" s="16"/>
      <c r="U118" s="32">
        <f t="shared" si="15"/>
        <v>0</v>
      </c>
      <c r="V118" s="16"/>
      <c r="W118" s="16"/>
      <c r="X118" s="16"/>
      <c r="Y118" s="114">
        <f t="shared" si="16"/>
        <v>0</v>
      </c>
    </row>
    <row r="119" spans="1:25" ht="15.6" customHeight="1" x14ac:dyDescent="0.2">
      <c r="A119" s="370"/>
      <c r="B119" s="367"/>
      <c r="C119" s="363"/>
      <c r="D119" s="1" t="s">
        <v>139</v>
      </c>
      <c r="E119" s="65"/>
      <c r="F119" s="85"/>
      <c r="G119" s="47"/>
      <c r="H119" s="101"/>
      <c r="I119" s="61">
        <f t="shared" si="12"/>
        <v>0</v>
      </c>
      <c r="J119" s="56"/>
      <c r="K119" s="16"/>
      <c r="L119" s="16"/>
      <c r="M119" s="32">
        <f t="shared" si="13"/>
        <v>0</v>
      </c>
      <c r="N119" s="16"/>
      <c r="O119" s="16"/>
      <c r="P119" s="16"/>
      <c r="Q119" s="32">
        <f t="shared" si="14"/>
        <v>0</v>
      </c>
      <c r="R119" s="16"/>
      <c r="S119" s="16"/>
      <c r="T119" s="16"/>
      <c r="U119" s="32">
        <f t="shared" si="15"/>
        <v>0</v>
      </c>
      <c r="V119" s="16"/>
      <c r="W119" s="16"/>
      <c r="X119" s="16"/>
      <c r="Y119" s="114">
        <f t="shared" si="16"/>
        <v>0</v>
      </c>
    </row>
    <row r="120" spans="1:25" ht="15.6" customHeight="1" x14ac:dyDescent="0.2">
      <c r="A120" s="370"/>
      <c r="B120" s="367"/>
      <c r="C120" s="363"/>
      <c r="D120" s="1" t="s">
        <v>126</v>
      </c>
      <c r="E120" s="65"/>
      <c r="F120" s="85"/>
      <c r="G120" s="47"/>
      <c r="H120" s="101"/>
      <c r="I120" s="61">
        <f t="shared" si="12"/>
        <v>0</v>
      </c>
      <c r="J120" s="56"/>
      <c r="K120" s="16"/>
      <c r="L120" s="16"/>
      <c r="M120" s="32">
        <f t="shared" si="13"/>
        <v>0</v>
      </c>
      <c r="N120" s="16"/>
      <c r="O120" s="16"/>
      <c r="P120" s="16"/>
      <c r="Q120" s="32">
        <f t="shared" si="14"/>
        <v>0</v>
      </c>
      <c r="R120" s="16"/>
      <c r="S120" s="16"/>
      <c r="T120" s="16"/>
      <c r="U120" s="32">
        <f t="shared" si="15"/>
        <v>0</v>
      </c>
      <c r="V120" s="16"/>
      <c r="W120" s="16"/>
      <c r="X120" s="16"/>
      <c r="Y120" s="114">
        <f t="shared" si="16"/>
        <v>0</v>
      </c>
    </row>
    <row r="121" spans="1:25" ht="14.25" customHeight="1" x14ac:dyDescent="0.2">
      <c r="A121" s="370"/>
      <c r="B121" s="367"/>
      <c r="C121" s="363"/>
      <c r="D121" s="1" t="s">
        <v>49</v>
      </c>
      <c r="E121" s="65"/>
      <c r="F121" s="85"/>
      <c r="G121" s="47"/>
      <c r="H121" s="101"/>
      <c r="I121" s="61">
        <f t="shared" si="12"/>
        <v>0</v>
      </c>
      <c r="J121" s="56"/>
      <c r="K121" s="16"/>
      <c r="L121" s="16"/>
      <c r="M121" s="32">
        <f t="shared" si="13"/>
        <v>0</v>
      </c>
      <c r="N121" s="16"/>
      <c r="O121" s="16"/>
      <c r="P121" s="16"/>
      <c r="Q121" s="32">
        <f t="shared" si="14"/>
        <v>0</v>
      </c>
      <c r="R121" s="16"/>
      <c r="S121" s="16"/>
      <c r="T121" s="16"/>
      <c r="U121" s="32">
        <f t="shared" si="15"/>
        <v>0</v>
      </c>
      <c r="V121" s="16"/>
      <c r="W121" s="16"/>
      <c r="X121" s="16"/>
      <c r="Y121" s="114">
        <f t="shared" si="16"/>
        <v>0</v>
      </c>
    </row>
    <row r="122" spans="1:25" ht="14.25" customHeight="1" x14ac:dyDescent="0.2">
      <c r="A122" s="370"/>
      <c r="B122" s="367"/>
      <c r="C122" s="363"/>
      <c r="D122" s="1" t="s">
        <v>50</v>
      </c>
      <c r="E122" s="65"/>
      <c r="F122" s="85"/>
      <c r="G122" s="47"/>
      <c r="H122" s="101"/>
      <c r="I122" s="61">
        <f t="shared" si="12"/>
        <v>0</v>
      </c>
      <c r="J122" s="56"/>
      <c r="K122" s="16"/>
      <c r="L122" s="16"/>
      <c r="M122" s="32">
        <f t="shared" si="13"/>
        <v>0</v>
      </c>
      <c r="N122" s="16"/>
      <c r="O122" s="16"/>
      <c r="P122" s="16"/>
      <c r="Q122" s="32">
        <f t="shared" si="14"/>
        <v>0</v>
      </c>
      <c r="R122" s="16"/>
      <c r="S122" s="16"/>
      <c r="T122" s="16"/>
      <c r="U122" s="32">
        <f t="shared" si="15"/>
        <v>0</v>
      </c>
      <c r="V122" s="16"/>
      <c r="W122" s="16"/>
      <c r="X122" s="16"/>
      <c r="Y122" s="114">
        <f t="shared" si="16"/>
        <v>0</v>
      </c>
    </row>
    <row r="123" spans="1:25" ht="14.25" customHeight="1" x14ac:dyDescent="0.2">
      <c r="A123" s="370"/>
      <c r="B123" s="367"/>
      <c r="C123" s="363"/>
      <c r="D123" s="2" t="s">
        <v>51</v>
      </c>
      <c r="E123" s="66"/>
      <c r="F123" s="86"/>
      <c r="G123" s="48"/>
      <c r="H123" s="102"/>
      <c r="I123" s="61">
        <f t="shared" si="12"/>
        <v>0</v>
      </c>
      <c r="J123" s="56"/>
      <c r="K123" s="16"/>
      <c r="L123" s="16"/>
      <c r="M123" s="32">
        <f t="shared" si="13"/>
        <v>0</v>
      </c>
      <c r="N123" s="16"/>
      <c r="O123" s="16"/>
      <c r="P123" s="16"/>
      <c r="Q123" s="32">
        <f t="shared" si="14"/>
        <v>0</v>
      </c>
      <c r="R123" s="16"/>
      <c r="S123" s="16"/>
      <c r="T123" s="16"/>
      <c r="U123" s="32">
        <f t="shared" si="15"/>
        <v>0</v>
      </c>
      <c r="V123" s="16"/>
      <c r="W123" s="16"/>
      <c r="X123" s="16"/>
      <c r="Y123" s="114">
        <f t="shared" si="16"/>
        <v>0</v>
      </c>
    </row>
    <row r="124" spans="1:25" ht="14.25" customHeight="1" x14ac:dyDescent="0.2">
      <c r="A124" s="370"/>
      <c r="B124" s="367"/>
      <c r="C124" s="363"/>
      <c r="D124" s="1" t="s">
        <v>117</v>
      </c>
      <c r="E124" s="65"/>
      <c r="F124" s="85"/>
      <c r="G124" s="47"/>
      <c r="H124" s="101"/>
      <c r="I124" s="61">
        <f t="shared" si="12"/>
        <v>0</v>
      </c>
      <c r="J124" s="56"/>
      <c r="K124" s="16"/>
      <c r="L124" s="16"/>
      <c r="M124" s="32">
        <f t="shared" si="13"/>
        <v>0</v>
      </c>
      <c r="N124" s="16"/>
      <c r="O124" s="16"/>
      <c r="P124" s="16"/>
      <c r="Q124" s="32">
        <f t="shared" si="14"/>
        <v>0</v>
      </c>
      <c r="R124" s="16"/>
      <c r="S124" s="16"/>
      <c r="T124" s="16"/>
      <c r="U124" s="32">
        <f t="shared" si="15"/>
        <v>0</v>
      </c>
      <c r="V124" s="16"/>
      <c r="W124" s="16"/>
      <c r="X124" s="16"/>
      <c r="Y124" s="114">
        <f t="shared" si="16"/>
        <v>0</v>
      </c>
    </row>
    <row r="125" spans="1:25" ht="14.25" customHeight="1" x14ac:dyDescent="0.2">
      <c r="A125" s="370"/>
      <c r="B125" s="368"/>
      <c r="C125" s="364"/>
      <c r="D125" s="13" t="s">
        <v>1</v>
      </c>
      <c r="E125" s="67"/>
      <c r="F125" s="84"/>
      <c r="G125" s="97"/>
      <c r="H125" s="103"/>
      <c r="I125" s="107">
        <f>SUM(I117:I124)</f>
        <v>0</v>
      </c>
      <c r="J125" s="16">
        <f>SUM(J117:J124)</f>
        <v>0</v>
      </c>
      <c r="K125" s="16">
        <f>SUM(K117:K124)</f>
        <v>0</v>
      </c>
      <c r="L125" s="16">
        <f>SUM(L117:L124)</f>
        <v>0</v>
      </c>
      <c r="M125" s="32">
        <f t="shared" si="13"/>
        <v>0</v>
      </c>
      <c r="N125" s="16">
        <f>SUM(N117:N124)</f>
        <v>0</v>
      </c>
      <c r="O125" s="16">
        <f>SUM(O117:O124)</f>
        <v>0</v>
      </c>
      <c r="P125" s="16">
        <f>SUM(P117:P124)</f>
        <v>0</v>
      </c>
      <c r="Q125" s="32">
        <f t="shared" si="14"/>
        <v>0</v>
      </c>
      <c r="R125" s="16">
        <f>SUM(R117:R124)</f>
        <v>0</v>
      </c>
      <c r="S125" s="16">
        <f>SUM(S117:S124)</f>
        <v>0</v>
      </c>
      <c r="T125" s="16">
        <f>SUM(T117:T124)</f>
        <v>0</v>
      </c>
      <c r="U125" s="32">
        <f t="shared" si="15"/>
        <v>0</v>
      </c>
      <c r="V125" s="16">
        <f>SUM(V117:V124)</f>
        <v>0</v>
      </c>
      <c r="W125" s="16">
        <f>SUM(W117:W124)</f>
        <v>0</v>
      </c>
      <c r="X125" s="16">
        <f>SUM(X117:X124)</f>
        <v>0</v>
      </c>
      <c r="Y125" s="114">
        <f t="shared" si="16"/>
        <v>0</v>
      </c>
    </row>
    <row r="126" spans="1:25" ht="14.25" customHeight="1" x14ac:dyDescent="0.2">
      <c r="A126" s="370"/>
      <c r="B126" s="365">
        <v>4.4000000000000004</v>
      </c>
      <c r="C126" s="362" t="s">
        <v>2</v>
      </c>
      <c r="D126" s="1" t="s">
        <v>141</v>
      </c>
      <c r="E126" s="65"/>
      <c r="F126" s="85"/>
      <c r="G126" s="47"/>
      <c r="H126" s="101"/>
      <c r="I126" s="61">
        <f t="shared" si="12"/>
        <v>0</v>
      </c>
      <c r="J126" s="56"/>
      <c r="K126" s="16"/>
      <c r="L126" s="16"/>
      <c r="M126" s="32">
        <f t="shared" si="13"/>
        <v>0</v>
      </c>
      <c r="N126" s="16"/>
      <c r="O126" s="16"/>
      <c r="P126" s="16"/>
      <c r="Q126" s="32">
        <f t="shared" si="14"/>
        <v>0</v>
      </c>
      <c r="R126" s="16"/>
      <c r="S126" s="16"/>
      <c r="T126" s="16"/>
      <c r="U126" s="32">
        <f t="shared" si="15"/>
        <v>0</v>
      </c>
      <c r="V126" s="16"/>
      <c r="W126" s="16"/>
      <c r="X126" s="16"/>
      <c r="Y126" s="114">
        <f t="shared" si="16"/>
        <v>0</v>
      </c>
    </row>
    <row r="127" spans="1:25" ht="18.75" customHeight="1" x14ac:dyDescent="0.2">
      <c r="A127" s="370"/>
      <c r="B127" s="367"/>
      <c r="C127" s="363"/>
      <c r="D127" s="1" t="s">
        <v>133</v>
      </c>
      <c r="E127" s="65"/>
      <c r="F127" s="85"/>
      <c r="G127" s="47"/>
      <c r="H127" s="101"/>
      <c r="I127" s="61">
        <f t="shared" si="12"/>
        <v>0</v>
      </c>
      <c r="J127" s="56"/>
      <c r="K127" s="16"/>
      <c r="L127" s="16"/>
      <c r="M127" s="32">
        <f t="shared" si="13"/>
        <v>0</v>
      </c>
      <c r="N127" s="16"/>
      <c r="O127" s="16"/>
      <c r="P127" s="16"/>
      <c r="Q127" s="32">
        <f t="shared" si="14"/>
        <v>0</v>
      </c>
      <c r="R127" s="16"/>
      <c r="S127" s="16"/>
      <c r="T127" s="16"/>
      <c r="U127" s="32">
        <f t="shared" si="15"/>
        <v>0</v>
      </c>
      <c r="V127" s="16"/>
      <c r="W127" s="16"/>
      <c r="X127" s="16"/>
      <c r="Y127" s="114">
        <f t="shared" si="16"/>
        <v>0</v>
      </c>
    </row>
    <row r="128" spans="1:25" ht="15.6" customHeight="1" x14ac:dyDescent="0.2">
      <c r="A128" s="370"/>
      <c r="B128" s="367"/>
      <c r="C128" s="363"/>
      <c r="D128" s="1" t="s">
        <v>139</v>
      </c>
      <c r="E128" s="65"/>
      <c r="F128" s="85"/>
      <c r="G128" s="47"/>
      <c r="H128" s="101"/>
      <c r="I128" s="61">
        <f t="shared" si="12"/>
        <v>0</v>
      </c>
      <c r="J128" s="56"/>
      <c r="K128" s="16"/>
      <c r="L128" s="16"/>
      <c r="M128" s="32">
        <f t="shared" si="13"/>
        <v>0</v>
      </c>
      <c r="N128" s="16"/>
      <c r="O128" s="16"/>
      <c r="P128" s="16"/>
      <c r="Q128" s="32">
        <f t="shared" si="14"/>
        <v>0</v>
      </c>
      <c r="R128" s="16"/>
      <c r="S128" s="16"/>
      <c r="T128" s="16"/>
      <c r="U128" s="32">
        <f t="shared" si="15"/>
        <v>0</v>
      </c>
      <c r="V128" s="16"/>
      <c r="W128" s="16"/>
      <c r="X128" s="16"/>
      <c r="Y128" s="114">
        <f t="shared" si="16"/>
        <v>0</v>
      </c>
    </row>
    <row r="129" spans="1:25" ht="14.25" customHeight="1" x14ac:dyDescent="0.2">
      <c r="A129" s="370"/>
      <c r="B129" s="367"/>
      <c r="C129" s="363"/>
      <c r="D129" s="1" t="s">
        <v>126</v>
      </c>
      <c r="E129" s="65"/>
      <c r="F129" s="85"/>
      <c r="G129" s="47"/>
      <c r="H129" s="101"/>
      <c r="I129" s="61">
        <f t="shared" si="12"/>
        <v>0</v>
      </c>
      <c r="J129" s="56"/>
      <c r="K129" s="16"/>
      <c r="L129" s="16"/>
      <c r="M129" s="32">
        <f t="shared" si="13"/>
        <v>0</v>
      </c>
      <c r="N129" s="16"/>
      <c r="O129" s="16"/>
      <c r="P129" s="16"/>
      <c r="Q129" s="32">
        <f t="shared" si="14"/>
        <v>0</v>
      </c>
      <c r="R129" s="16"/>
      <c r="S129" s="16"/>
      <c r="T129" s="16"/>
      <c r="U129" s="32">
        <f t="shared" si="15"/>
        <v>0</v>
      </c>
      <c r="V129" s="16"/>
      <c r="W129" s="16"/>
      <c r="X129" s="16"/>
      <c r="Y129" s="114">
        <f t="shared" si="16"/>
        <v>0</v>
      </c>
    </row>
    <row r="130" spans="1:25" ht="14.25" customHeight="1" x14ac:dyDescent="0.2">
      <c r="A130" s="370"/>
      <c r="B130" s="367"/>
      <c r="C130" s="363"/>
      <c r="D130" s="1" t="s">
        <v>49</v>
      </c>
      <c r="E130" s="65"/>
      <c r="F130" s="85"/>
      <c r="G130" s="47"/>
      <c r="H130" s="101"/>
      <c r="I130" s="61">
        <f t="shared" si="12"/>
        <v>0</v>
      </c>
      <c r="J130" s="56"/>
      <c r="K130" s="16"/>
      <c r="L130" s="16"/>
      <c r="M130" s="32">
        <f t="shared" si="13"/>
        <v>0</v>
      </c>
      <c r="N130" s="16"/>
      <c r="O130" s="16"/>
      <c r="P130" s="16"/>
      <c r="Q130" s="32">
        <f t="shared" si="14"/>
        <v>0</v>
      </c>
      <c r="R130" s="16"/>
      <c r="S130" s="16"/>
      <c r="T130" s="16"/>
      <c r="U130" s="32">
        <f t="shared" si="15"/>
        <v>0</v>
      </c>
      <c r="V130" s="16"/>
      <c r="W130" s="16"/>
      <c r="X130" s="16"/>
      <c r="Y130" s="114">
        <f t="shared" si="16"/>
        <v>0</v>
      </c>
    </row>
    <row r="131" spans="1:25" ht="14.25" customHeight="1" x14ac:dyDescent="0.2">
      <c r="A131" s="370"/>
      <c r="B131" s="367"/>
      <c r="C131" s="363"/>
      <c r="D131" s="1" t="s">
        <v>50</v>
      </c>
      <c r="E131" s="65"/>
      <c r="F131" s="85"/>
      <c r="G131" s="47"/>
      <c r="H131" s="101"/>
      <c r="I131" s="61">
        <f t="shared" si="12"/>
        <v>0</v>
      </c>
      <c r="J131" s="56"/>
      <c r="K131" s="16"/>
      <c r="L131" s="16"/>
      <c r="M131" s="32">
        <f t="shared" si="13"/>
        <v>0</v>
      </c>
      <c r="N131" s="16"/>
      <c r="O131" s="16"/>
      <c r="P131" s="16"/>
      <c r="Q131" s="32">
        <f t="shared" si="14"/>
        <v>0</v>
      </c>
      <c r="R131" s="16"/>
      <c r="S131" s="16"/>
      <c r="T131" s="16"/>
      <c r="U131" s="32">
        <f t="shared" si="15"/>
        <v>0</v>
      </c>
      <c r="V131" s="16"/>
      <c r="W131" s="16"/>
      <c r="X131" s="16"/>
      <c r="Y131" s="114">
        <f t="shared" si="16"/>
        <v>0</v>
      </c>
    </row>
    <row r="132" spans="1:25" ht="14.25" customHeight="1" x14ac:dyDescent="0.2">
      <c r="A132" s="370"/>
      <c r="B132" s="367"/>
      <c r="C132" s="363"/>
      <c r="D132" s="2" t="s">
        <v>51</v>
      </c>
      <c r="E132" s="66"/>
      <c r="F132" s="86"/>
      <c r="G132" s="48"/>
      <c r="H132" s="102"/>
      <c r="I132" s="61">
        <f t="shared" si="12"/>
        <v>0</v>
      </c>
      <c r="J132" s="56"/>
      <c r="K132" s="16"/>
      <c r="L132" s="16"/>
      <c r="M132" s="32">
        <f t="shared" si="13"/>
        <v>0</v>
      </c>
      <c r="N132" s="16"/>
      <c r="O132" s="16"/>
      <c r="P132" s="16"/>
      <c r="Q132" s="32">
        <f t="shared" si="14"/>
        <v>0</v>
      </c>
      <c r="R132" s="16"/>
      <c r="S132" s="16"/>
      <c r="T132" s="16"/>
      <c r="U132" s="32">
        <f t="shared" si="15"/>
        <v>0</v>
      </c>
      <c r="V132" s="16"/>
      <c r="W132" s="16"/>
      <c r="X132" s="16"/>
      <c r="Y132" s="114">
        <f t="shared" si="16"/>
        <v>0</v>
      </c>
    </row>
    <row r="133" spans="1:25" ht="14.25" customHeight="1" x14ac:dyDescent="0.2">
      <c r="A133" s="370"/>
      <c r="B133" s="367"/>
      <c r="C133" s="363"/>
      <c r="D133" s="1" t="s">
        <v>117</v>
      </c>
      <c r="E133" s="65"/>
      <c r="F133" s="85"/>
      <c r="G133" s="47"/>
      <c r="H133" s="101"/>
      <c r="I133" s="61">
        <f t="shared" si="12"/>
        <v>0</v>
      </c>
      <c r="J133" s="56"/>
      <c r="K133" s="16"/>
      <c r="L133" s="16"/>
      <c r="M133" s="32">
        <f t="shared" si="13"/>
        <v>0</v>
      </c>
      <c r="N133" s="16"/>
      <c r="O133" s="16"/>
      <c r="P133" s="16"/>
      <c r="Q133" s="32">
        <f t="shared" si="14"/>
        <v>0</v>
      </c>
      <c r="R133" s="16"/>
      <c r="S133" s="16"/>
      <c r="T133" s="16"/>
      <c r="U133" s="32">
        <f t="shared" si="15"/>
        <v>0</v>
      </c>
      <c r="V133" s="16"/>
      <c r="W133" s="16"/>
      <c r="X133" s="16"/>
      <c r="Y133" s="114">
        <f t="shared" si="16"/>
        <v>0</v>
      </c>
    </row>
    <row r="134" spans="1:25" ht="14.25" customHeight="1" x14ac:dyDescent="0.2">
      <c r="A134" s="371"/>
      <c r="B134" s="368"/>
      <c r="C134" s="364"/>
      <c r="D134" s="13" t="s">
        <v>1</v>
      </c>
      <c r="E134" s="67"/>
      <c r="F134" s="84"/>
      <c r="G134" s="97"/>
      <c r="H134" s="103"/>
      <c r="I134" s="107">
        <f>SUM(I126:I133)</f>
        <v>0</v>
      </c>
      <c r="J134" s="16">
        <f>SUM(J126:J133)</f>
        <v>0</v>
      </c>
      <c r="K134" s="16">
        <f>SUM(K126:K133)</f>
        <v>0</v>
      </c>
      <c r="L134" s="16">
        <f>SUM(L126:L133)</f>
        <v>0</v>
      </c>
      <c r="M134" s="32">
        <f t="shared" ref="M134:M161" si="17">J134+K134+L134</f>
        <v>0</v>
      </c>
      <c r="N134" s="16">
        <f>SUM(N126:N133)</f>
        <v>0</v>
      </c>
      <c r="O134" s="16">
        <f>SUM(O126:O133)</f>
        <v>0</v>
      </c>
      <c r="P134" s="16">
        <f>SUM(P126:P133)</f>
        <v>0</v>
      </c>
      <c r="Q134" s="32">
        <f t="shared" ref="Q134:Q161" si="18">N134+O134+P134</f>
        <v>0</v>
      </c>
      <c r="R134" s="16">
        <f>SUM(R126:R133)</f>
        <v>0</v>
      </c>
      <c r="S134" s="16">
        <f>SUM(S126:S133)</f>
        <v>0</v>
      </c>
      <c r="T134" s="16">
        <f>SUM(T126:T133)</f>
        <v>0</v>
      </c>
      <c r="U134" s="32">
        <f t="shared" ref="U134:U161" si="19">R134+S134+T134</f>
        <v>0</v>
      </c>
      <c r="V134" s="16">
        <f>SUM(V126:V133)</f>
        <v>0</v>
      </c>
      <c r="W134" s="16">
        <f>SUM(W126:W133)</f>
        <v>0</v>
      </c>
      <c r="X134" s="16">
        <f>SUM(X126:X133)</f>
        <v>0</v>
      </c>
      <c r="Y134" s="114">
        <f t="shared" ref="Y134:Y161" si="20">V134+W134+X134</f>
        <v>0</v>
      </c>
    </row>
    <row r="135" spans="1:25" ht="14.25" customHeight="1" x14ac:dyDescent="0.2">
      <c r="A135" s="369" t="s">
        <v>55</v>
      </c>
      <c r="B135" s="365">
        <v>5.0999999999999996</v>
      </c>
      <c r="C135" s="362" t="s">
        <v>2</v>
      </c>
      <c r="D135" s="1" t="s">
        <v>141</v>
      </c>
      <c r="E135" s="65"/>
      <c r="F135" s="85"/>
      <c r="G135" s="47"/>
      <c r="H135" s="101"/>
      <c r="I135" s="61">
        <f t="shared" ref="I135:I160" si="21">F135*G135*H135</f>
        <v>0</v>
      </c>
      <c r="J135" s="56"/>
      <c r="K135" s="16"/>
      <c r="L135" s="16"/>
      <c r="M135" s="32">
        <f t="shared" si="17"/>
        <v>0</v>
      </c>
      <c r="N135" s="16"/>
      <c r="O135" s="16"/>
      <c r="P135" s="16"/>
      <c r="Q135" s="32">
        <f t="shared" si="18"/>
        <v>0</v>
      </c>
      <c r="R135" s="16"/>
      <c r="S135" s="16"/>
      <c r="T135" s="16"/>
      <c r="U135" s="32">
        <f t="shared" si="19"/>
        <v>0</v>
      </c>
      <c r="V135" s="16"/>
      <c r="W135" s="16"/>
      <c r="X135" s="16"/>
      <c r="Y135" s="114">
        <f t="shared" si="20"/>
        <v>0</v>
      </c>
    </row>
    <row r="136" spans="1:25" ht="18.75" customHeight="1" x14ac:dyDescent="0.2">
      <c r="A136" s="370"/>
      <c r="B136" s="366"/>
      <c r="C136" s="363"/>
      <c r="D136" s="1" t="s">
        <v>133</v>
      </c>
      <c r="E136" s="65"/>
      <c r="F136" s="85"/>
      <c r="G136" s="47"/>
      <c r="H136" s="101"/>
      <c r="I136" s="61">
        <f t="shared" si="21"/>
        <v>0</v>
      </c>
      <c r="J136" s="56"/>
      <c r="K136" s="16"/>
      <c r="L136" s="16"/>
      <c r="M136" s="32">
        <f t="shared" si="17"/>
        <v>0</v>
      </c>
      <c r="N136" s="16"/>
      <c r="O136" s="16"/>
      <c r="P136" s="16"/>
      <c r="Q136" s="32">
        <f t="shared" si="18"/>
        <v>0</v>
      </c>
      <c r="R136" s="16"/>
      <c r="S136" s="16"/>
      <c r="T136" s="16"/>
      <c r="U136" s="32">
        <f t="shared" si="19"/>
        <v>0</v>
      </c>
      <c r="V136" s="16"/>
      <c r="W136" s="16"/>
      <c r="X136" s="16"/>
      <c r="Y136" s="114">
        <f t="shared" si="20"/>
        <v>0</v>
      </c>
    </row>
    <row r="137" spans="1:25" ht="18.75" customHeight="1" x14ac:dyDescent="0.2">
      <c r="A137" s="370"/>
      <c r="B137" s="366"/>
      <c r="C137" s="363"/>
      <c r="D137" s="1" t="s">
        <v>139</v>
      </c>
      <c r="E137" s="65"/>
      <c r="F137" s="85"/>
      <c r="G137" s="47"/>
      <c r="H137" s="101"/>
      <c r="I137" s="61">
        <f t="shared" si="21"/>
        <v>0</v>
      </c>
      <c r="J137" s="56"/>
      <c r="K137" s="16"/>
      <c r="L137" s="16"/>
      <c r="M137" s="32">
        <f t="shared" si="17"/>
        <v>0</v>
      </c>
      <c r="N137" s="16"/>
      <c r="O137" s="16"/>
      <c r="P137" s="16"/>
      <c r="Q137" s="32">
        <f t="shared" si="18"/>
        <v>0</v>
      </c>
      <c r="R137" s="16"/>
      <c r="S137" s="16"/>
      <c r="T137" s="16"/>
      <c r="U137" s="32">
        <f t="shared" si="19"/>
        <v>0</v>
      </c>
      <c r="V137" s="16"/>
      <c r="W137" s="16"/>
      <c r="X137" s="16"/>
      <c r="Y137" s="114">
        <f t="shared" si="20"/>
        <v>0</v>
      </c>
    </row>
    <row r="138" spans="1:25" ht="14.25" customHeight="1" x14ac:dyDescent="0.2">
      <c r="A138" s="370"/>
      <c r="B138" s="366"/>
      <c r="C138" s="363"/>
      <c r="D138" s="1" t="s">
        <v>126</v>
      </c>
      <c r="E138" s="65"/>
      <c r="F138" s="85"/>
      <c r="G138" s="47"/>
      <c r="H138" s="101"/>
      <c r="I138" s="61">
        <f t="shared" si="21"/>
        <v>0</v>
      </c>
      <c r="J138" s="56"/>
      <c r="K138" s="16"/>
      <c r="L138" s="16"/>
      <c r="M138" s="32">
        <f t="shared" si="17"/>
        <v>0</v>
      </c>
      <c r="N138" s="16"/>
      <c r="O138" s="16"/>
      <c r="P138" s="16"/>
      <c r="Q138" s="32">
        <f t="shared" si="18"/>
        <v>0</v>
      </c>
      <c r="R138" s="16"/>
      <c r="S138" s="16"/>
      <c r="T138" s="16"/>
      <c r="U138" s="32">
        <f t="shared" si="19"/>
        <v>0</v>
      </c>
      <c r="V138" s="16"/>
      <c r="W138" s="16"/>
      <c r="X138" s="16"/>
      <c r="Y138" s="114">
        <f t="shared" si="20"/>
        <v>0</v>
      </c>
    </row>
    <row r="139" spans="1:25" ht="14.25" customHeight="1" x14ac:dyDescent="0.2">
      <c r="A139" s="370"/>
      <c r="B139" s="366"/>
      <c r="C139" s="363"/>
      <c r="D139" s="1" t="s">
        <v>49</v>
      </c>
      <c r="E139" s="65"/>
      <c r="F139" s="85"/>
      <c r="G139" s="47"/>
      <c r="H139" s="101"/>
      <c r="I139" s="61">
        <f t="shared" si="21"/>
        <v>0</v>
      </c>
      <c r="J139" s="56"/>
      <c r="K139" s="16"/>
      <c r="L139" s="16"/>
      <c r="M139" s="32">
        <f t="shared" si="17"/>
        <v>0</v>
      </c>
      <c r="N139" s="16"/>
      <c r="O139" s="16"/>
      <c r="P139" s="16"/>
      <c r="Q139" s="32">
        <f t="shared" si="18"/>
        <v>0</v>
      </c>
      <c r="R139" s="16"/>
      <c r="S139" s="16"/>
      <c r="T139" s="16"/>
      <c r="U139" s="32">
        <f t="shared" si="19"/>
        <v>0</v>
      </c>
      <c r="V139" s="16"/>
      <c r="W139" s="16"/>
      <c r="X139" s="16"/>
      <c r="Y139" s="114">
        <f t="shared" si="20"/>
        <v>0</v>
      </c>
    </row>
    <row r="140" spans="1:25" ht="14.25" customHeight="1" x14ac:dyDescent="0.2">
      <c r="A140" s="370"/>
      <c r="B140" s="366"/>
      <c r="C140" s="363"/>
      <c r="D140" s="1" t="s">
        <v>50</v>
      </c>
      <c r="E140" s="65"/>
      <c r="F140" s="85"/>
      <c r="G140" s="47"/>
      <c r="H140" s="101"/>
      <c r="I140" s="61">
        <f t="shared" si="21"/>
        <v>0</v>
      </c>
      <c r="J140" s="56"/>
      <c r="K140" s="16"/>
      <c r="L140" s="16"/>
      <c r="M140" s="32">
        <f t="shared" si="17"/>
        <v>0</v>
      </c>
      <c r="N140" s="16"/>
      <c r="O140" s="16"/>
      <c r="P140" s="16"/>
      <c r="Q140" s="32">
        <f t="shared" si="18"/>
        <v>0</v>
      </c>
      <c r="R140" s="16"/>
      <c r="S140" s="16"/>
      <c r="T140" s="16"/>
      <c r="U140" s="32">
        <f t="shared" si="19"/>
        <v>0</v>
      </c>
      <c r="V140" s="16"/>
      <c r="W140" s="16"/>
      <c r="X140" s="16"/>
      <c r="Y140" s="114">
        <f t="shared" si="20"/>
        <v>0</v>
      </c>
    </row>
    <row r="141" spans="1:25" ht="14.25" customHeight="1" x14ac:dyDescent="0.2">
      <c r="A141" s="370"/>
      <c r="B141" s="366"/>
      <c r="C141" s="363"/>
      <c r="D141" s="2" t="s">
        <v>51</v>
      </c>
      <c r="E141" s="66"/>
      <c r="F141" s="86"/>
      <c r="G141" s="48"/>
      <c r="H141" s="102"/>
      <c r="I141" s="61">
        <f t="shared" si="21"/>
        <v>0</v>
      </c>
      <c r="J141" s="56"/>
      <c r="K141" s="16"/>
      <c r="L141" s="16"/>
      <c r="M141" s="32">
        <f t="shared" si="17"/>
        <v>0</v>
      </c>
      <c r="N141" s="16"/>
      <c r="O141" s="16"/>
      <c r="P141" s="16"/>
      <c r="Q141" s="32">
        <f t="shared" si="18"/>
        <v>0</v>
      </c>
      <c r="R141" s="16"/>
      <c r="S141" s="16"/>
      <c r="T141" s="16"/>
      <c r="U141" s="32">
        <f t="shared" si="19"/>
        <v>0</v>
      </c>
      <c r="V141" s="16"/>
      <c r="W141" s="16"/>
      <c r="X141" s="16"/>
      <c r="Y141" s="114">
        <f t="shared" si="20"/>
        <v>0</v>
      </c>
    </row>
    <row r="142" spans="1:25" ht="14.25" customHeight="1" x14ac:dyDescent="0.2">
      <c r="A142" s="370"/>
      <c r="B142" s="366"/>
      <c r="C142" s="363"/>
      <c r="D142" s="1" t="s">
        <v>117</v>
      </c>
      <c r="E142" s="65"/>
      <c r="F142" s="85"/>
      <c r="G142" s="47"/>
      <c r="H142" s="101"/>
      <c r="I142" s="61">
        <f t="shared" si="21"/>
        <v>0</v>
      </c>
      <c r="J142" s="56"/>
      <c r="K142" s="16"/>
      <c r="L142" s="16"/>
      <c r="M142" s="32">
        <f t="shared" si="17"/>
        <v>0</v>
      </c>
      <c r="N142" s="16"/>
      <c r="O142" s="16"/>
      <c r="P142" s="16"/>
      <c r="Q142" s="32">
        <f t="shared" si="18"/>
        <v>0</v>
      </c>
      <c r="R142" s="16"/>
      <c r="S142" s="16"/>
      <c r="T142" s="16"/>
      <c r="U142" s="32">
        <f t="shared" si="19"/>
        <v>0</v>
      </c>
      <c r="V142" s="16"/>
      <c r="W142" s="16"/>
      <c r="X142" s="16"/>
      <c r="Y142" s="114">
        <f t="shared" si="20"/>
        <v>0</v>
      </c>
    </row>
    <row r="143" spans="1:25" ht="14.25" customHeight="1" x14ac:dyDescent="0.2">
      <c r="A143" s="370"/>
      <c r="B143" s="372"/>
      <c r="C143" s="364"/>
      <c r="D143" s="13" t="s">
        <v>1</v>
      </c>
      <c r="E143" s="67"/>
      <c r="F143" s="84"/>
      <c r="G143" s="97"/>
      <c r="H143" s="103"/>
      <c r="I143" s="107">
        <f>SUM(I135:I142)</f>
        <v>0</v>
      </c>
      <c r="J143" s="16">
        <f>SUM(J135:J142)</f>
        <v>0</v>
      </c>
      <c r="K143" s="16">
        <f>SUM(K135:K142)</f>
        <v>0</v>
      </c>
      <c r="L143" s="16">
        <f>SUM(L135:L142)</f>
        <v>0</v>
      </c>
      <c r="M143" s="32">
        <f t="shared" si="17"/>
        <v>0</v>
      </c>
      <c r="N143" s="16">
        <f>SUM(N135:N142)</f>
        <v>0</v>
      </c>
      <c r="O143" s="16">
        <f>SUM(O135:O142)</f>
        <v>0</v>
      </c>
      <c r="P143" s="16">
        <f>SUM(P135:P142)</f>
        <v>0</v>
      </c>
      <c r="Q143" s="32">
        <f t="shared" si="18"/>
        <v>0</v>
      </c>
      <c r="R143" s="16">
        <f>SUM(R135:R142)</f>
        <v>0</v>
      </c>
      <c r="S143" s="16">
        <f>SUM(S135:S142)</f>
        <v>0</v>
      </c>
      <c r="T143" s="16">
        <f>SUM(T135:T142)</f>
        <v>0</v>
      </c>
      <c r="U143" s="32">
        <f t="shared" si="19"/>
        <v>0</v>
      </c>
      <c r="V143" s="16">
        <f>SUM(V135:V142)</f>
        <v>0</v>
      </c>
      <c r="W143" s="16">
        <f>SUM(W135:W142)</f>
        <v>0</v>
      </c>
      <c r="X143" s="16">
        <f>SUM(X135:X142)</f>
        <v>0</v>
      </c>
      <c r="Y143" s="114">
        <f t="shared" si="20"/>
        <v>0</v>
      </c>
    </row>
    <row r="144" spans="1:25" ht="14.25" customHeight="1" x14ac:dyDescent="0.2">
      <c r="A144" s="370"/>
      <c r="B144" s="365">
        <v>5.2</v>
      </c>
      <c r="C144" s="362" t="s">
        <v>2</v>
      </c>
      <c r="D144" s="1" t="s">
        <v>141</v>
      </c>
      <c r="E144" s="65"/>
      <c r="F144" s="85"/>
      <c r="G144" s="47"/>
      <c r="H144" s="101"/>
      <c r="I144" s="61">
        <f t="shared" si="21"/>
        <v>0</v>
      </c>
      <c r="J144" s="56"/>
      <c r="K144" s="16"/>
      <c r="L144" s="16"/>
      <c r="M144" s="32">
        <f t="shared" si="17"/>
        <v>0</v>
      </c>
      <c r="N144" s="16"/>
      <c r="O144" s="16"/>
      <c r="P144" s="16"/>
      <c r="Q144" s="32">
        <f t="shared" si="18"/>
        <v>0</v>
      </c>
      <c r="R144" s="16"/>
      <c r="S144" s="16"/>
      <c r="T144" s="16"/>
      <c r="U144" s="32">
        <f t="shared" si="19"/>
        <v>0</v>
      </c>
      <c r="V144" s="16"/>
      <c r="W144" s="16"/>
      <c r="X144" s="16"/>
      <c r="Y144" s="114">
        <f t="shared" si="20"/>
        <v>0</v>
      </c>
    </row>
    <row r="145" spans="1:25" ht="14.25" customHeight="1" x14ac:dyDescent="0.2">
      <c r="A145" s="370"/>
      <c r="B145" s="366"/>
      <c r="C145" s="363"/>
      <c r="D145" s="1" t="s">
        <v>133</v>
      </c>
      <c r="E145" s="65"/>
      <c r="F145" s="85"/>
      <c r="G145" s="47"/>
      <c r="H145" s="101"/>
      <c r="I145" s="61">
        <f t="shared" si="21"/>
        <v>0</v>
      </c>
      <c r="J145" s="56"/>
      <c r="K145" s="16"/>
      <c r="L145" s="16"/>
      <c r="M145" s="32">
        <f t="shared" si="17"/>
        <v>0</v>
      </c>
      <c r="N145" s="16"/>
      <c r="O145" s="16"/>
      <c r="P145" s="16"/>
      <c r="Q145" s="32">
        <f t="shared" si="18"/>
        <v>0</v>
      </c>
      <c r="R145" s="16"/>
      <c r="S145" s="16"/>
      <c r="T145" s="16"/>
      <c r="U145" s="32">
        <f t="shared" si="19"/>
        <v>0</v>
      </c>
      <c r="V145" s="16"/>
      <c r="W145" s="16"/>
      <c r="X145" s="16"/>
      <c r="Y145" s="114">
        <f t="shared" si="20"/>
        <v>0</v>
      </c>
    </row>
    <row r="146" spans="1:25" ht="18.75" customHeight="1" x14ac:dyDescent="0.2">
      <c r="A146" s="370"/>
      <c r="B146" s="367"/>
      <c r="C146" s="363"/>
      <c r="D146" s="1" t="s">
        <v>139</v>
      </c>
      <c r="E146" s="65"/>
      <c r="F146" s="85"/>
      <c r="G146" s="47"/>
      <c r="H146" s="101"/>
      <c r="I146" s="61">
        <f t="shared" si="21"/>
        <v>0</v>
      </c>
      <c r="J146" s="56"/>
      <c r="K146" s="16"/>
      <c r="L146" s="16"/>
      <c r="M146" s="32">
        <f t="shared" si="17"/>
        <v>0</v>
      </c>
      <c r="N146" s="16"/>
      <c r="O146" s="16"/>
      <c r="P146" s="16"/>
      <c r="Q146" s="32">
        <f t="shared" si="18"/>
        <v>0</v>
      </c>
      <c r="R146" s="16"/>
      <c r="S146" s="16"/>
      <c r="T146" s="16"/>
      <c r="U146" s="32">
        <f t="shared" si="19"/>
        <v>0</v>
      </c>
      <c r="V146" s="16"/>
      <c r="W146" s="16"/>
      <c r="X146" s="16"/>
      <c r="Y146" s="114">
        <f t="shared" si="20"/>
        <v>0</v>
      </c>
    </row>
    <row r="147" spans="1:25" ht="15.6" customHeight="1" x14ac:dyDescent="0.2">
      <c r="A147" s="370"/>
      <c r="B147" s="367"/>
      <c r="C147" s="363"/>
      <c r="D147" s="1" t="s">
        <v>126</v>
      </c>
      <c r="E147" s="65"/>
      <c r="F147" s="85"/>
      <c r="G147" s="47"/>
      <c r="H147" s="101"/>
      <c r="I147" s="61">
        <f t="shared" si="21"/>
        <v>0</v>
      </c>
      <c r="J147" s="56"/>
      <c r="K147" s="16"/>
      <c r="L147" s="16"/>
      <c r="M147" s="32">
        <f t="shared" si="17"/>
        <v>0</v>
      </c>
      <c r="N147" s="16"/>
      <c r="O147" s="16"/>
      <c r="P147" s="16"/>
      <c r="Q147" s="32">
        <f t="shared" si="18"/>
        <v>0</v>
      </c>
      <c r="R147" s="16"/>
      <c r="S147" s="16"/>
      <c r="T147" s="16"/>
      <c r="U147" s="32">
        <f t="shared" si="19"/>
        <v>0</v>
      </c>
      <c r="V147" s="16"/>
      <c r="W147" s="16"/>
      <c r="X147" s="16"/>
      <c r="Y147" s="114">
        <f t="shared" si="20"/>
        <v>0</v>
      </c>
    </row>
    <row r="148" spans="1:25" ht="15.6" customHeight="1" x14ac:dyDescent="0.2">
      <c r="A148" s="370"/>
      <c r="B148" s="367"/>
      <c r="C148" s="363"/>
      <c r="D148" s="1" t="s">
        <v>49</v>
      </c>
      <c r="E148" s="65"/>
      <c r="F148" s="85"/>
      <c r="G148" s="47"/>
      <c r="H148" s="101"/>
      <c r="I148" s="61">
        <f t="shared" si="21"/>
        <v>0</v>
      </c>
      <c r="J148" s="56"/>
      <c r="K148" s="16"/>
      <c r="L148" s="16"/>
      <c r="M148" s="32">
        <f t="shared" si="17"/>
        <v>0</v>
      </c>
      <c r="N148" s="16"/>
      <c r="O148" s="16"/>
      <c r="P148" s="16"/>
      <c r="Q148" s="32">
        <f t="shared" si="18"/>
        <v>0</v>
      </c>
      <c r="R148" s="16"/>
      <c r="S148" s="16"/>
      <c r="T148" s="16"/>
      <c r="U148" s="32">
        <f t="shared" si="19"/>
        <v>0</v>
      </c>
      <c r="V148" s="16"/>
      <c r="W148" s="16"/>
      <c r="X148" s="16"/>
      <c r="Y148" s="114">
        <f t="shared" si="20"/>
        <v>0</v>
      </c>
    </row>
    <row r="149" spans="1:25" ht="14.25" customHeight="1" x14ac:dyDescent="0.2">
      <c r="A149" s="370"/>
      <c r="B149" s="367"/>
      <c r="C149" s="363"/>
      <c r="D149" s="1" t="s">
        <v>50</v>
      </c>
      <c r="E149" s="65"/>
      <c r="F149" s="85"/>
      <c r="G149" s="47"/>
      <c r="H149" s="101"/>
      <c r="I149" s="61">
        <f t="shared" si="21"/>
        <v>0</v>
      </c>
      <c r="J149" s="56"/>
      <c r="K149" s="16"/>
      <c r="L149" s="16"/>
      <c r="M149" s="32">
        <f t="shared" si="17"/>
        <v>0</v>
      </c>
      <c r="N149" s="16"/>
      <c r="O149" s="16"/>
      <c r="P149" s="16"/>
      <c r="Q149" s="32">
        <f t="shared" si="18"/>
        <v>0</v>
      </c>
      <c r="R149" s="16"/>
      <c r="S149" s="16"/>
      <c r="T149" s="16"/>
      <c r="U149" s="32">
        <f t="shared" si="19"/>
        <v>0</v>
      </c>
      <c r="V149" s="16"/>
      <c r="W149" s="16"/>
      <c r="X149" s="16"/>
      <c r="Y149" s="114">
        <f t="shared" si="20"/>
        <v>0</v>
      </c>
    </row>
    <row r="150" spans="1:25" ht="14.25" customHeight="1" x14ac:dyDescent="0.2">
      <c r="A150" s="370"/>
      <c r="B150" s="367"/>
      <c r="C150" s="363"/>
      <c r="D150" s="2" t="s">
        <v>51</v>
      </c>
      <c r="E150" s="66"/>
      <c r="F150" s="86"/>
      <c r="G150" s="48"/>
      <c r="H150" s="102"/>
      <c r="I150" s="61">
        <f t="shared" si="21"/>
        <v>0</v>
      </c>
      <c r="J150" s="56"/>
      <c r="K150" s="16"/>
      <c r="L150" s="16"/>
      <c r="M150" s="32">
        <f t="shared" si="17"/>
        <v>0</v>
      </c>
      <c r="N150" s="16"/>
      <c r="O150" s="16"/>
      <c r="P150" s="16"/>
      <c r="Q150" s="32">
        <f t="shared" si="18"/>
        <v>0</v>
      </c>
      <c r="R150" s="16"/>
      <c r="S150" s="16"/>
      <c r="T150" s="16"/>
      <c r="U150" s="32">
        <f t="shared" si="19"/>
        <v>0</v>
      </c>
      <c r="V150" s="16"/>
      <c r="W150" s="16"/>
      <c r="X150" s="16"/>
      <c r="Y150" s="114">
        <f t="shared" si="20"/>
        <v>0</v>
      </c>
    </row>
    <row r="151" spans="1:25" ht="14.25" customHeight="1" x14ac:dyDescent="0.2">
      <c r="A151" s="370"/>
      <c r="B151" s="367"/>
      <c r="C151" s="363"/>
      <c r="D151" s="1" t="s">
        <v>117</v>
      </c>
      <c r="E151" s="65"/>
      <c r="F151" s="85"/>
      <c r="G151" s="47"/>
      <c r="H151" s="101"/>
      <c r="I151" s="61">
        <f t="shared" si="21"/>
        <v>0</v>
      </c>
      <c r="J151" s="56"/>
      <c r="K151" s="16"/>
      <c r="L151" s="16"/>
      <c r="M151" s="32">
        <f t="shared" si="17"/>
        <v>0</v>
      </c>
      <c r="N151" s="16"/>
      <c r="O151" s="16"/>
      <c r="P151" s="16"/>
      <c r="Q151" s="32">
        <f t="shared" si="18"/>
        <v>0</v>
      </c>
      <c r="R151" s="16"/>
      <c r="S151" s="16"/>
      <c r="T151" s="16"/>
      <c r="U151" s="32">
        <f t="shared" si="19"/>
        <v>0</v>
      </c>
      <c r="V151" s="16"/>
      <c r="W151" s="16"/>
      <c r="X151" s="16"/>
      <c r="Y151" s="114">
        <f t="shared" si="20"/>
        <v>0</v>
      </c>
    </row>
    <row r="152" spans="1:25" ht="14.25" customHeight="1" x14ac:dyDescent="0.2">
      <c r="A152" s="370"/>
      <c r="B152" s="368"/>
      <c r="C152" s="364"/>
      <c r="D152" s="13" t="s">
        <v>1</v>
      </c>
      <c r="E152" s="67"/>
      <c r="F152" s="84"/>
      <c r="G152" s="97"/>
      <c r="H152" s="103"/>
      <c r="I152" s="107">
        <f>SUM(I144:I151)</f>
        <v>0</v>
      </c>
      <c r="J152" s="16">
        <f>SUM(J144:J151)</f>
        <v>0</v>
      </c>
      <c r="K152" s="16">
        <f>SUM(K144:K151)</f>
        <v>0</v>
      </c>
      <c r="L152" s="16">
        <f>SUM(L144:L151)</f>
        <v>0</v>
      </c>
      <c r="M152" s="32">
        <f t="shared" si="17"/>
        <v>0</v>
      </c>
      <c r="N152" s="16">
        <f>SUM(N144:N151)</f>
        <v>0</v>
      </c>
      <c r="O152" s="16">
        <f>SUM(O144:O151)</f>
        <v>0</v>
      </c>
      <c r="P152" s="16">
        <f>SUM(P144:P151)</f>
        <v>0</v>
      </c>
      <c r="Q152" s="32">
        <f t="shared" si="18"/>
        <v>0</v>
      </c>
      <c r="R152" s="16">
        <f>SUM(R144:R151)</f>
        <v>0</v>
      </c>
      <c r="S152" s="16">
        <f>SUM(S144:S151)</f>
        <v>0</v>
      </c>
      <c r="T152" s="16">
        <f>SUM(T144:T151)</f>
        <v>0</v>
      </c>
      <c r="U152" s="32">
        <f t="shared" si="19"/>
        <v>0</v>
      </c>
      <c r="V152" s="16">
        <f>SUM(V144:V151)</f>
        <v>0</v>
      </c>
      <c r="W152" s="16">
        <f>SUM(W144:W151)</f>
        <v>0</v>
      </c>
      <c r="X152" s="16">
        <f>SUM(X144:X151)</f>
        <v>0</v>
      </c>
      <c r="Y152" s="114">
        <f t="shared" si="20"/>
        <v>0</v>
      </c>
    </row>
    <row r="153" spans="1:25" ht="14.25" customHeight="1" x14ac:dyDescent="0.2">
      <c r="A153" s="370"/>
      <c r="B153" s="365">
        <v>5.3</v>
      </c>
      <c r="C153" s="362" t="s">
        <v>2</v>
      </c>
      <c r="D153" s="1" t="s">
        <v>141</v>
      </c>
      <c r="E153" s="65"/>
      <c r="F153" s="85"/>
      <c r="G153" s="47"/>
      <c r="H153" s="101"/>
      <c r="I153" s="61">
        <f t="shared" si="21"/>
        <v>0</v>
      </c>
      <c r="J153" s="56"/>
      <c r="K153" s="16"/>
      <c r="L153" s="16"/>
      <c r="M153" s="32">
        <f t="shared" si="17"/>
        <v>0</v>
      </c>
      <c r="N153" s="16"/>
      <c r="O153" s="16"/>
      <c r="P153" s="16"/>
      <c r="Q153" s="32">
        <f t="shared" si="18"/>
        <v>0</v>
      </c>
      <c r="R153" s="16"/>
      <c r="S153" s="16"/>
      <c r="T153" s="16"/>
      <c r="U153" s="32">
        <f t="shared" si="19"/>
        <v>0</v>
      </c>
      <c r="V153" s="16"/>
      <c r="W153" s="16"/>
      <c r="X153" s="16"/>
      <c r="Y153" s="114">
        <f t="shared" si="20"/>
        <v>0</v>
      </c>
    </row>
    <row r="154" spans="1:25" ht="14.25" customHeight="1" x14ac:dyDescent="0.2">
      <c r="A154" s="370"/>
      <c r="B154" s="366"/>
      <c r="C154" s="363"/>
      <c r="D154" s="1" t="s">
        <v>133</v>
      </c>
      <c r="E154" s="65"/>
      <c r="F154" s="85"/>
      <c r="G154" s="47"/>
      <c r="H154" s="101"/>
      <c r="I154" s="61">
        <f t="shared" si="21"/>
        <v>0</v>
      </c>
      <c r="J154" s="56"/>
      <c r="K154" s="16"/>
      <c r="L154" s="16"/>
      <c r="M154" s="32">
        <f t="shared" si="17"/>
        <v>0</v>
      </c>
      <c r="N154" s="16"/>
      <c r="O154" s="16"/>
      <c r="P154" s="16"/>
      <c r="Q154" s="32">
        <f t="shared" si="18"/>
        <v>0</v>
      </c>
      <c r="R154" s="16"/>
      <c r="S154" s="16"/>
      <c r="T154" s="16"/>
      <c r="U154" s="32">
        <f t="shared" si="19"/>
        <v>0</v>
      </c>
      <c r="V154" s="16"/>
      <c r="W154" s="16"/>
      <c r="X154" s="16"/>
      <c r="Y154" s="114">
        <f t="shared" si="20"/>
        <v>0</v>
      </c>
    </row>
    <row r="155" spans="1:25" ht="18.75" customHeight="1" x14ac:dyDescent="0.2">
      <c r="A155" s="370"/>
      <c r="B155" s="367"/>
      <c r="C155" s="363"/>
      <c r="D155" s="1" t="s">
        <v>139</v>
      </c>
      <c r="E155" s="65"/>
      <c r="F155" s="85"/>
      <c r="G155" s="47"/>
      <c r="H155" s="101"/>
      <c r="I155" s="61">
        <f t="shared" si="21"/>
        <v>0</v>
      </c>
      <c r="J155" s="56"/>
      <c r="K155" s="16"/>
      <c r="L155" s="16"/>
      <c r="M155" s="32">
        <f t="shared" si="17"/>
        <v>0</v>
      </c>
      <c r="N155" s="16"/>
      <c r="O155" s="16"/>
      <c r="P155" s="16"/>
      <c r="Q155" s="32">
        <f t="shared" si="18"/>
        <v>0</v>
      </c>
      <c r="R155" s="16"/>
      <c r="S155" s="16"/>
      <c r="T155" s="16"/>
      <c r="U155" s="32">
        <f t="shared" si="19"/>
        <v>0</v>
      </c>
      <c r="V155" s="16"/>
      <c r="W155" s="16"/>
      <c r="X155" s="16"/>
      <c r="Y155" s="114">
        <f t="shared" si="20"/>
        <v>0</v>
      </c>
    </row>
    <row r="156" spans="1:25" ht="15.6" customHeight="1" x14ac:dyDescent="0.2">
      <c r="A156" s="370"/>
      <c r="B156" s="367"/>
      <c r="C156" s="363"/>
      <c r="D156" s="1" t="s">
        <v>126</v>
      </c>
      <c r="E156" s="65"/>
      <c r="F156" s="85"/>
      <c r="G156" s="47"/>
      <c r="H156" s="101"/>
      <c r="I156" s="61">
        <f t="shared" si="21"/>
        <v>0</v>
      </c>
      <c r="J156" s="56"/>
      <c r="K156" s="16"/>
      <c r="L156" s="16"/>
      <c r="M156" s="32">
        <f t="shared" si="17"/>
        <v>0</v>
      </c>
      <c r="N156" s="16"/>
      <c r="O156" s="16"/>
      <c r="P156" s="16"/>
      <c r="Q156" s="32">
        <f t="shared" si="18"/>
        <v>0</v>
      </c>
      <c r="R156" s="16"/>
      <c r="S156" s="16"/>
      <c r="T156" s="16"/>
      <c r="U156" s="32">
        <f t="shared" si="19"/>
        <v>0</v>
      </c>
      <c r="V156" s="16"/>
      <c r="W156" s="16"/>
      <c r="X156" s="16"/>
      <c r="Y156" s="114">
        <f t="shared" si="20"/>
        <v>0</v>
      </c>
    </row>
    <row r="157" spans="1:25" ht="15.6" customHeight="1" x14ac:dyDescent="0.2">
      <c r="A157" s="370"/>
      <c r="B157" s="367"/>
      <c r="C157" s="363"/>
      <c r="D157" s="1" t="s">
        <v>49</v>
      </c>
      <c r="E157" s="65"/>
      <c r="F157" s="85"/>
      <c r="G157" s="47"/>
      <c r="H157" s="101"/>
      <c r="I157" s="61">
        <f t="shared" si="21"/>
        <v>0</v>
      </c>
      <c r="J157" s="56"/>
      <c r="K157" s="16"/>
      <c r="L157" s="16"/>
      <c r="M157" s="32">
        <f t="shared" si="17"/>
        <v>0</v>
      </c>
      <c r="N157" s="16"/>
      <c r="O157" s="16"/>
      <c r="P157" s="16"/>
      <c r="Q157" s="32">
        <f t="shared" si="18"/>
        <v>0</v>
      </c>
      <c r="R157" s="16"/>
      <c r="S157" s="16"/>
      <c r="T157" s="16"/>
      <c r="U157" s="32">
        <f t="shared" si="19"/>
        <v>0</v>
      </c>
      <c r="V157" s="16"/>
      <c r="W157" s="16"/>
      <c r="X157" s="16"/>
      <c r="Y157" s="114">
        <f t="shared" si="20"/>
        <v>0</v>
      </c>
    </row>
    <row r="158" spans="1:25" ht="14.25" customHeight="1" x14ac:dyDescent="0.2">
      <c r="A158" s="370"/>
      <c r="B158" s="367"/>
      <c r="C158" s="363"/>
      <c r="D158" s="1" t="s">
        <v>50</v>
      </c>
      <c r="E158" s="65"/>
      <c r="F158" s="85"/>
      <c r="G158" s="47"/>
      <c r="H158" s="101"/>
      <c r="I158" s="61">
        <f t="shared" si="21"/>
        <v>0</v>
      </c>
      <c r="J158" s="56"/>
      <c r="K158" s="16"/>
      <c r="L158" s="16"/>
      <c r="M158" s="32">
        <f t="shared" si="17"/>
        <v>0</v>
      </c>
      <c r="N158" s="16"/>
      <c r="O158" s="16"/>
      <c r="P158" s="16"/>
      <c r="Q158" s="32">
        <f t="shared" si="18"/>
        <v>0</v>
      </c>
      <c r="R158" s="16"/>
      <c r="S158" s="16"/>
      <c r="T158" s="16"/>
      <c r="U158" s="32">
        <f t="shared" si="19"/>
        <v>0</v>
      </c>
      <c r="V158" s="16"/>
      <c r="W158" s="16"/>
      <c r="X158" s="16"/>
      <c r="Y158" s="114">
        <f t="shared" si="20"/>
        <v>0</v>
      </c>
    </row>
    <row r="159" spans="1:25" ht="14.25" customHeight="1" x14ac:dyDescent="0.2">
      <c r="A159" s="370"/>
      <c r="B159" s="367"/>
      <c r="C159" s="363"/>
      <c r="D159" s="2" t="s">
        <v>51</v>
      </c>
      <c r="E159" s="66"/>
      <c r="F159" s="86"/>
      <c r="G159" s="48"/>
      <c r="H159" s="102"/>
      <c r="I159" s="61">
        <f t="shared" si="21"/>
        <v>0</v>
      </c>
      <c r="J159" s="56"/>
      <c r="K159" s="16"/>
      <c r="L159" s="16"/>
      <c r="M159" s="32">
        <f t="shared" si="17"/>
        <v>0</v>
      </c>
      <c r="N159" s="16"/>
      <c r="O159" s="16"/>
      <c r="P159" s="16"/>
      <c r="Q159" s="32">
        <f t="shared" si="18"/>
        <v>0</v>
      </c>
      <c r="R159" s="16"/>
      <c r="S159" s="16"/>
      <c r="T159" s="16"/>
      <c r="U159" s="32">
        <f t="shared" si="19"/>
        <v>0</v>
      </c>
      <c r="V159" s="16"/>
      <c r="W159" s="16"/>
      <c r="X159" s="16"/>
      <c r="Y159" s="114">
        <f t="shared" si="20"/>
        <v>0</v>
      </c>
    </row>
    <row r="160" spans="1:25" ht="14.25" customHeight="1" x14ac:dyDescent="0.2">
      <c r="A160" s="370"/>
      <c r="B160" s="367"/>
      <c r="C160" s="363"/>
      <c r="D160" s="1" t="s">
        <v>117</v>
      </c>
      <c r="E160" s="65"/>
      <c r="F160" s="85"/>
      <c r="G160" s="47"/>
      <c r="H160" s="101"/>
      <c r="I160" s="61">
        <f t="shared" si="21"/>
        <v>0</v>
      </c>
      <c r="J160" s="56"/>
      <c r="K160" s="16"/>
      <c r="L160" s="16"/>
      <c r="M160" s="32">
        <f t="shared" si="17"/>
        <v>0</v>
      </c>
      <c r="N160" s="16"/>
      <c r="O160" s="16"/>
      <c r="P160" s="16"/>
      <c r="Q160" s="32">
        <f t="shared" si="18"/>
        <v>0</v>
      </c>
      <c r="R160" s="16"/>
      <c r="S160" s="16"/>
      <c r="T160" s="16"/>
      <c r="U160" s="32">
        <f t="shared" si="19"/>
        <v>0</v>
      </c>
      <c r="V160" s="16"/>
      <c r="W160" s="16"/>
      <c r="X160" s="16"/>
      <c r="Y160" s="114">
        <f t="shared" si="20"/>
        <v>0</v>
      </c>
    </row>
    <row r="161" spans="1:25" ht="14.25" customHeight="1" x14ac:dyDescent="0.2">
      <c r="A161" s="371"/>
      <c r="B161" s="368"/>
      <c r="C161" s="364"/>
      <c r="D161" s="13" t="s">
        <v>1</v>
      </c>
      <c r="E161" s="67"/>
      <c r="F161" s="84"/>
      <c r="G161" s="97"/>
      <c r="H161" s="103"/>
      <c r="I161" s="107">
        <f>SUM(I153:I160)</f>
        <v>0</v>
      </c>
      <c r="J161" s="16">
        <f>SUM(J153:J160)</f>
        <v>0</v>
      </c>
      <c r="K161" s="16">
        <f>SUM(K153:K160)</f>
        <v>0</v>
      </c>
      <c r="L161" s="16">
        <f>SUM(L153:L160)</f>
        <v>0</v>
      </c>
      <c r="M161" s="32">
        <f t="shared" si="17"/>
        <v>0</v>
      </c>
      <c r="N161" s="16">
        <f>SUM(N153:N160)</f>
        <v>0</v>
      </c>
      <c r="O161" s="16">
        <f>SUM(O153:O160)</f>
        <v>0</v>
      </c>
      <c r="P161" s="16">
        <f>SUM(P153:P160)</f>
        <v>0</v>
      </c>
      <c r="Q161" s="32">
        <f t="shared" si="18"/>
        <v>0</v>
      </c>
      <c r="R161" s="16">
        <f>SUM(R153:R160)</f>
        <v>0</v>
      </c>
      <c r="S161" s="16">
        <f>SUM(S153:S160)</f>
        <v>0</v>
      </c>
      <c r="T161" s="16">
        <f>SUM(T153:T160)</f>
        <v>0</v>
      </c>
      <c r="U161" s="32">
        <f t="shared" si="19"/>
        <v>0</v>
      </c>
      <c r="V161" s="16">
        <f>SUM(V153:V160)</f>
        <v>0</v>
      </c>
      <c r="W161" s="16">
        <f>SUM(W153:W160)</f>
        <v>0</v>
      </c>
      <c r="X161" s="16">
        <f>SUM(X153:X160)</f>
        <v>0</v>
      </c>
      <c r="Y161" s="114">
        <f t="shared" si="20"/>
        <v>0</v>
      </c>
    </row>
    <row r="162" spans="1:25" ht="14.25" customHeight="1" thickBot="1" x14ac:dyDescent="0.25">
      <c r="A162" s="108"/>
      <c r="B162" s="365"/>
      <c r="C162" s="11"/>
      <c r="D162" s="14" t="s">
        <v>127</v>
      </c>
      <c r="E162" s="68"/>
      <c r="F162" s="84"/>
      <c r="G162" s="98"/>
      <c r="H162" s="104"/>
      <c r="I162" s="62"/>
      <c r="J162" s="57">
        <f t="shared" ref="J162:Y162" si="22">SUMIF($D:$D,"Subtotal",J:J)</f>
        <v>0</v>
      </c>
      <c r="K162" s="57">
        <f t="shared" si="22"/>
        <v>0</v>
      </c>
      <c r="L162" s="57">
        <f t="shared" si="22"/>
        <v>0</v>
      </c>
      <c r="M162" s="57">
        <f t="shared" si="22"/>
        <v>0</v>
      </c>
      <c r="N162" s="57">
        <f t="shared" si="22"/>
        <v>0</v>
      </c>
      <c r="O162" s="57">
        <f t="shared" si="22"/>
        <v>0</v>
      </c>
      <c r="P162" s="57">
        <f t="shared" si="22"/>
        <v>0</v>
      </c>
      <c r="Q162" s="57">
        <f t="shared" si="22"/>
        <v>0</v>
      </c>
      <c r="R162" s="57">
        <f t="shared" si="22"/>
        <v>0</v>
      </c>
      <c r="S162" s="57">
        <f t="shared" si="22"/>
        <v>0</v>
      </c>
      <c r="T162" s="57">
        <f t="shared" si="22"/>
        <v>0</v>
      </c>
      <c r="U162" s="57">
        <f t="shared" si="22"/>
        <v>0</v>
      </c>
      <c r="V162" s="57">
        <f t="shared" si="22"/>
        <v>0</v>
      </c>
      <c r="W162" s="57">
        <f t="shared" si="22"/>
        <v>0</v>
      </c>
      <c r="X162" s="57">
        <f t="shared" si="22"/>
        <v>0</v>
      </c>
      <c r="Y162" s="115">
        <f t="shared" si="22"/>
        <v>0</v>
      </c>
    </row>
    <row r="163" spans="1:25" ht="14.25" customHeight="1" thickBot="1" x14ac:dyDescent="0.25">
      <c r="A163" s="42"/>
      <c r="B163" s="380"/>
      <c r="C163" s="116"/>
      <c r="D163" s="117" t="s">
        <v>158</v>
      </c>
      <c r="E163" s="118"/>
      <c r="F163" s="119"/>
      <c r="G163" s="120"/>
      <c r="H163" s="121"/>
      <c r="I163" s="122">
        <f>SUMIF(D:D,"Subtotal",I:I)</f>
        <v>0</v>
      </c>
      <c r="J163" s="123">
        <f>SUM(M162,Q162,U162,Y162)</f>
        <v>0</v>
      </c>
      <c r="K163" s="124"/>
      <c r="L163" s="124"/>
      <c r="M163" s="125"/>
      <c r="N163" s="126"/>
      <c r="O163" s="124"/>
      <c r="P163" s="124"/>
      <c r="Q163" s="125"/>
      <c r="R163" s="126"/>
      <c r="S163" s="124"/>
      <c r="T163" s="124"/>
      <c r="U163" s="125"/>
      <c r="V163" s="126"/>
      <c r="W163" s="124"/>
      <c r="X163" s="124"/>
      <c r="Y163" s="127"/>
    </row>
  </sheetData>
  <dataConsolidate/>
  <mergeCells count="44">
    <mergeCell ref="B162:B163"/>
    <mergeCell ref="C126:C134"/>
    <mergeCell ref="A135:A161"/>
    <mergeCell ref="B135:B143"/>
    <mergeCell ref="C135:C143"/>
    <mergeCell ref="B144:B152"/>
    <mergeCell ref="C144:C152"/>
    <mergeCell ref="B153:B161"/>
    <mergeCell ref="C153:C161"/>
    <mergeCell ref="A99:A134"/>
    <mergeCell ref="B99:B107"/>
    <mergeCell ref="C99:C107"/>
    <mergeCell ref="B108:B116"/>
    <mergeCell ref="C108:C116"/>
    <mergeCell ref="B117:B125"/>
    <mergeCell ref="C117:C125"/>
    <mergeCell ref="A3:A4"/>
    <mergeCell ref="B3:B4"/>
    <mergeCell ref="C3:C4"/>
    <mergeCell ref="D3:D4"/>
    <mergeCell ref="A36:A71"/>
    <mergeCell ref="B63:B71"/>
    <mergeCell ref="C63:C71"/>
    <mergeCell ref="A5:A35"/>
    <mergeCell ref="B5:B17"/>
    <mergeCell ref="C5:C17"/>
    <mergeCell ref="B18:B26"/>
    <mergeCell ref="C18:C26"/>
    <mergeCell ref="B27:B35"/>
    <mergeCell ref="C27:C35"/>
    <mergeCell ref="B36:B44"/>
    <mergeCell ref="C36:C44"/>
    <mergeCell ref="A72:A98"/>
    <mergeCell ref="B72:B80"/>
    <mergeCell ref="C72:C80"/>
    <mergeCell ref="B81:B89"/>
    <mergeCell ref="C81:C89"/>
    <mergeCell ref="B90:B98"/>
    <mergeCell ref="C90:C98"/>
    <mergeCell ref="B126:B134"/>
    <mergeCell ref="B45:B53"/>
    <mergeCell ref="C45:C53"/>
    <mergeCell ref="B54:B62"/>
    <mergeCell ref="C54:C62"/>
  </mergeCells>
  <dataValidations count="1">
    <dataValidation type="list" allowBlank="1" showInputMessage="1" showErrorMessage="1" sqref="E5:E161">
      <formula1>Subcategory</formula1>
    </dataValidation>
  </dataValidations>
  <pageMargins left="0.2" right="0.70866141732283472" top="0.74803149606299213" bottom="0.74803149606299213" header="0.31496062992125984" footer="0.31496062992125984"/>
  <pageSetup paperSize="9" scale="80" orientation="landscape" r:id="rId1"/>
  <headerFooter>
    <oddHeader>&amp;CUNCLASSIFIED</oddHead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Cost Range Guidance</vt:lpstr>
      <vt:lpstr>Budget Summary_Do Not EDIT</vt:lpstr>
      <vt:lpstr>FY1617</vt:lpstr>
      <vt:lpstr>FY1718</vt:lpstr>
      <vt:lpstr>Subcategory</vt:lpstr>
    </vt:vector>
  </TitlesOfParts>
  <Company>FCO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ABB Form</dc:title>
  <dc:creator>Feifei</dc:creator>
  <cp:lastModifiedBy>Garrigan, Aoife (UK)</cp:lastModifiedBy>
  <cp:lastPrinted>2016-01-05T07:26:14Z</cp:lastPrinted>
  <dcterms:created xsi:type="dcterms:W3CDTF">2008-06-10T16:08:15Z</dcterms:created>
  <dcterms:modified xsi:type="dcterms:W3CDTF">2016-07-29T07:42:59Z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graphicalCoverage">
    <vt:lpwstr> </vt:lpwstr>
  </property>
  <property fmtid="{D5CDD505-2E9C-101B-9397-08002B2CF9AE}" pid="3" name="Privacy">
    <vt:lpwstr/>
  </property>
  <property fmtid="{D5CDD505-2E9C-101B-9397-08002B2CF9AE}" pid="4" name="Classification">
    <vt:lpwstr>UNCLASSIFIED</vt:lpwstr>
  </property>
  <property fmtid="{D5CDD505-2E9C-101B-9397-08002B2CF9AE}" pid="5" name="AlternativeTitle">
    <vt:lpwstr/>
  </property>
  <property fmtid="{D5CDD505-2E9C-101B-9397-08002B2CF9AE}" pid="6" name="BusinessUnit">
    <vt:lpwstr> </vt:lpwstr>
  </property>
  <property fmtid="{D5CDD505-2E9C-101B-9397-08002B2CF9AE}" pid="7" name="SubjectCode">
    <vt:lpwstr> </vt:lpwstr>
  </property>
  <property fmtid="{D5CDD505-2E9C-101B-9397-08002B2CF9AE}" pid="8" name="DocType">
    <vt:lpwstr>Spreadsheet</vt:lpwstr>
  </property>
  <property fmtid="{D5CDD505-2E9C-101B-9397-08002B2CF9AE}" pid="9" name="SourceSystem">
    <vt:lpwstr>IREC</vt:lpwstr>
  </property>
  <property fmtid="{D5CDD505-2E9C-101B-9397-08002B2CF9AE}" pid="10" name="Originator">
    <vt:lpwstr> </vt:lpwstr>
  </property>
  <property fmtid="{D5CDD505-2E9C-101B-9397-08002B2CF9AE}" pid="11" name="Created">
    <vt:filetime>1799-12-30T16:00:00Z</vt:filetime>
  </property>
  <property fmtid="{D5CDD505-2E9C-101B-9397-08002B2CF9AE}" pid="12" name="MaintainMarking">
    <vt:lpwstr>True</vt:lpwstr>
  </property>
</Properties>
</file>